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activeTab="3"/>
  </bookViews>
  <sheets>
    <sheet name="US Sen - Gov" sheetId="1" r:id="rId1"/>
    <sheet name="Lt Gov - St Treas" sheetId="2" r:id="rId2"/>
    <sheet name="AG &amp; Sup Int" sheetId="3" r:id="rId3"/>
    <sheet name="St Jud &amp; Voting Stats" sheetId="4" r:id="rId4"/>
    <sheet name="Leg &amp; Co Comm" sheetId="5" r:id="rId5"/>
    <sheet name="Co Clerk - Coroner" sheetId="6" r:id="rId6"/>
    <sheet name=" Dist Jdg" sheetId="7" r:id="rId7"/>
    <sheet name="Precinct" sheetId="8" r:id="rId8"/>
    <sheet name="Special Questions" sheetId="9" r:id="rId9"/>
  </sheets>
  <definedNames>
    <definedName name="_xlnm.Print_Titles" localSheetId="2">'AG &amp; Sup Int'!$A:$A</definedName>
    <definedName name="_xlnm.Print_Titles" localSheetId="4">'Leg &amp; Co Comm'!$1:$6</definedName>
    <definedName name="_xlnm.Print_Titles" localSheetId="1">'Lt Gov - St Treas'!$A:$A</definedName>
    <definedName name="_xlnm.Print_Titles" localSheetId="8">'Special Questions'!$A:$A</definedName>
    <definedName name="_xlnm.Print_Titles" localSheetId="3">'St Jud &amp; Voting Stats'!$A:$A</definedName>
    <definedName name="_xlnm.Print_Titles" localSheetId="0">'US Sen - Gov'!$A:$A</definedName>
  </definedNames>
  <calcPr fullCalcOnLoad="1"/>
</workbook>
</file>

<file path=xl/sharedStrings.xml><?xml version="1.0" encoding="utf-8"?>
<sst xmlns="http://schemas.openxmlformats.org/spreadsheetml/2006/main" count="387" uniqueCount="162">
  <si>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</si>
  <si>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</si>
  <si>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</si>
  <si>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</si>
  <si>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</si>
  <si>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</si>
  <si>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</si>
  <si>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</si>
  <si>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</si>
  <si>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</si>
  <si>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</si>
  <si>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</si>
  <si>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</si>
  <si>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</si>
  <si>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</si>
  <si>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</si>
  <si>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</si>
  <si>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</si>
  <si>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</si>
  <si>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</si>
  <si>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</si>
  <si>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</si>
  <si>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</si>
  <si>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</si>
  <si>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</si>
  <si>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</si>
  <si>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</si>
  <si>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</si>
  <si>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</si>
  <si>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</si>
  <si>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</si>
  <si>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</si>
  <si>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</si>
  <si>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</si>
  <si>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</si>
  <si>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</si>
  <si>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</si>
  <si>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</si>
  <si>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</si>
  <si>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</si>
  <si>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</si>
  <si>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</si>
  <si>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</si>
  <si>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</si>
  <si>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</si>
  <si>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</si>
  <si>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</si>
  <si>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</si>
  <si>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</si>
  <si>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</si>
  <si>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</si>
  <si>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</si>
  <si>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</si>
  <si>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</si>
  <si>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</si>
  <si>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</si>
  <si>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</si>
  <si>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</si>
  <si>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</si>
  <si>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</si>
  <si>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</si>
  <si>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</si>
  <si>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</si>
  <si>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</si>
  <si>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</si>
  <si>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</si>
  <si>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</si>
  <si>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</si>
  <si>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</si>
  <si>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</si>
  <si>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</si>
  <si>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</si>
  <si>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</si>
  <si>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</si>
  <si>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</si>
  <si>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</si>
  <si>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</si>
  <si>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</si>
  <si>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</si>
  <si>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</si>
  <si>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</si>
  <si>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</si>
  <si>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</si>
  <si>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Levy Election</t>
  </si>
  <si>
    <t>In Favor Of</t>
  </si>
  <si>
    <t>Against</t>
  </si>
  <si>
    <t>Holli Woodings</t>
  </si>
  <si>
    <t>Annis</t>
  </si>
  <si>
    <t>Clark</t>
  </si>
  <si>
    <t>Garfield</t>
  </si>
  <si>
    <t>Grant</t>
  </si>
  <si>
    <t>Hamer</t>
  </si>
  <si>
    <t>Labelle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</si>
  <si>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</si>
  <si>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</si>
  <si>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</si>
  <si>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</si>
  <si>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</si>
  <si>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</si>
  <si>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</si>
  <si>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</si>
  <si>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</si>
  <si>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Roberts</t>
  </si>
  <si>
    <t>Terreton</t>
  </si>
  <si>
    <t>Absentee</t>
  </si>
  <si>
    <t>DISTRICT 2</t>
  </si>
  <si>
    <t>Richard Stallings</t>
  </si>
  <si>
    <t>Mike Simpson</t>
  </si>
  <si>
    <t>Bryan D. Smith</t>
  </si>
  <si>
    <t>LEGISLATIVE DIST 35</t>
  </si>
  <si>
    <t>Jeff C. Siddoway</t>
  </si>
  <si>
    <t>Van Burtenshaw</t>
  </si>
  <si>
    <t>Danny G. Ferguson</t>
  </si>
  <si>
    <t>Paul Romrell</t>
  </si>
  <si>
    <t>Brian M. Farnsworth</t>
  </si>
  <si>
    <t>James C. Finn</t>
  </si>
  <si>
    <t>Chris Campbell</t>
  </si>
  <si>
    <t>Scott B. Hancock</t>
  </si>
  <si>
    <t>Christine Boulter</t>
  </si>
  <si>
    <t>Colleen Casper Poole</t>
  </si>
  <si>
    <t>Andrew Wood</t>
  </si>
  <si>
    <t>Kristine Lund</t>
  </si>
  <si>
    <t>Cody R. Taylor</t>
  </si>
  <si>
    <t>LaVar Summers</t>
  </si>
  <si>
    <t>DISTRICT #7</t>
  </si>
  <si>
    <t>Judge Moeller</t>
  </si>
  <si>
    <t>Gregory W. Moeller</t>
  </si>
  <si>
    <t>Judge Shindurling</t>
  </si>
  <si>
    <t>Scott J. Davis</t>
  </si>
  <si>
    <t>Bruce L. Pickett</t>
  </si>
  <si>
    <t>Stevan H. Thompson</t>
  </si>
  <si>
    <t>Judge Simpson</t>
  </si>
  <si>
    <t>Andre Linchenko Lawson</t>
  </si>
  <si>
    <t>Darren B. Simpson</t>
  </si>
  <si>
    <t>Judge Tingey</t>
  </si>
  <si>
    <t>Randy Neal</t>
  </si>
  <si>
    <t>Joel E. Tingey</t>
  </si>
  <si>
    <t>Judge Watkins</t>
  </si>
  <si>
    <t>Dane H. Watkins Jr.</t>
  </si>
  <si>
    <t>Donald  C. Herbst</t>
  </si>
  <si>
    <t>LaPreal Hinckley</t>
  </si>
  <si>
    <t>Dale Mortimer</t>
  </si>
  <si>
    <t>Theron Josephson</t>
  </si>
  <si>
    <t>Leon D. Clark</t>
  </si>
  <si>
    <t>Richard N. Savage</t>
  </si>
  <si>
    <t>Isaiah Udell Womack</t>
  </si>
  <si>
    <t>John L. Erickson</t>
  </si>
  <si>
    <t>Craig J. Byington</t>
  </si>
  <si>
    <t>Jerry D. Cramer</t>
  </si>
  <si>
    <t>William Mercer</t>
  </si>
  <si>
    <t>Kerrie Cope</t>
  </si>
  <si>
    <t>Todd B. Stowell</t>
  </si>
  <si>
    <t xml:space="preserve">Rigby 4 </t>
  </si>
  <si>
    <t>Harry L. Guelzow</t>
  </si>
  <si>
    <t>Carole Olsen</t>
  </si>
  <si>
    <t>Mike Webster</t>
  </si>
  <si>
    <t>Cindy Siddoway</t>
  </si>
  <si>
    <t>West Jefferson</t>
  </si>
  <si>
    <t>School District # 253</t>
  </si>
  <si>
    <t>Bill Phillips</t>
  </si>
  <si>
    <t>Democratic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</si>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</sst>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33" borderId="19" xfId="0" applyNumberFormat="1" applyFont="1" applyFill="1" applyBorder="1" applyAlignment="1" applyProtection="1">
      <alignment/>
      <protection/>
    </xf>
    <xf numFmtId="0" fontId="7" fillId="0" borderId="47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left"/>
      <protection/>
    </xf>
    <xf numFmtId="0" fontId="6" fillId="0" borderId="51" xfId="0" applyFont="1" applyFill="1" applyBorder="1" applyAlignment="1" applyProtection="1">
      <alignment horizontal="left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left"/>
      <protection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33" borderId="25" xfId="0" applyNumberFormat="1" applyFont="1" applyFill="1" applyBorder="1" applyAlignment="1" applyProtection="1">
      <alignment/>
      <protection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3" fontId="6" fillId="0" borderId="59" xfId="0" applyNumberFormat="1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7" fillId="0" borderId="44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zoomScalePageLayoutView="0"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4" sqref="D24"/>
    </sheetView>
  </sheetViews>
  <sheetFormatPr defaultColWidth="9.140625" defaultRowHeight="12.75"/>
  <cols>
    <col min="1" max="1" width="9.28125" style="24" bestFit="1" customWidth="1"/>
    <col min="2" max="5" width="8.57421875" style="24" customWidth="1"/>
    <col min="6" max="8" width="8.57421875" style="46" customWidth="1"/>
    <col min="9" max="12" width="8.57421875" style="24" customWidth="1"/>
    <col min="13" max="14" width="8.57421875" style="46" customWidth="1"/>
    <col min="15" max="16384" width="9.140625" style="16" customWidth="1"/>
  </cols>
  <sheetData>
    <row r="1" spans="1:14" ht="13.5">
      <c r="A1" s="33"/>
      <c r="B1" s="131"/>
      <c r="C1" s="132"/>
      <c r="D1" s="132"/>
      <c r="E1" s="133"/>
      <c r="F1" s="127" t="s">
        <v>54</v>
      </c>
      <c r="G1" s="127"/>
      <c r="H1" s="127"/>
      <c r="I1" s="134"/>
      <c r="J1" s="135"/>
      <c r="K1" s="135"/>
      <c r="L1" s="135"/>
      <c r="M1" s="135"/>
      <c r="N1" s="136"/>
    </row>
    <row r="2" spans="1:14" s="35" customFormat="1" ht="13.5">
      <c r="A2" s="34"/>
      <c r="B2" s="124" t="s">
        <v>54</v>
      </c>
      <c r="C2" s="125"/>
      <c r="D2" s="125"/>
      <c r="E2" s="126"/>
      <c r="F2" s="124" t="s">
        <v>56</v>
      </c>
      <c r="G2" s="125"/>
      <c r="H2" s="126"/>
      <c r="I2" s="128"/>
      <c r="J2" s="129"/>
      <c r="K2" s="129"/>
      <c r="L2" s="129"/>
      <c r="M2" s="129"/>
      <c r="N2" s="130"/>
    </row>
    <row r="3" spans="1:14" s="35" customFormat="1" ht="13.5">
      <c r="A3" s="36"/>
      <c r="B3" s="121" t="s">
        <v>55</v>
      </c>
      <c r="C3" s="122"/>
      <c r="D3" s="122"/>
      <c r="E3" s="123"/>
      <c r="F3" s="121" t="s">
        <v>105</v>
      </c>
      <c r="G3" s="122"/>
      <c r="H3" s="123"/>
      <c r="I3" s="121" t="s">
        <v>2</v>
      </c>
      <c r="J3" s="122"/>
      <c r="K3" s="122"/>
      <c r="L3" s="122"/>
      <c r="M3" s="122"/>
      <c r="N3" s="123"/>
    </row>
    <row r="4" spans="1:14" ht="13.5" customHeight="1">
      <c r="A4" s="37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8" t="s">
        <v>16</v>
      </c>
      <c r="B5" s="7" t="s">
        <v>43</v>
      </c>
      <c r="C5" s="7" t="s">
        <v>57</v>
      </c>
      <c r="D5" s="7" t="s">
        <v>58</v>
      </c>
      <c r="E5" s="7" t="s">
        <v>59</v>
      </c>
      <c r="F5" s="7" t="s">
        <v>106</v>
      </c>
      <c r="G5" s="7" t="s">
        <v>107</v>
      </c>
      <c r="H5" s="7" t="s">
        <v>108</v>
      </c>
      <c r="I5" s="7" t="s">
        <v>60</v>
      </c>
      <c r="J5" s="7" t="s">
        <v>61</v>
      </c>
      <c r="K5" s="7" t="s">
        <v>19</v>
      </c>
      <c r="L5" s="7" t="s">
        <v>51</v>
      </c>
      <c r="M5" s="7" t="s">
        <v>62</v>
      </c>
      <c r="N5" s="7" t="s">
        <v>44</v>
      </c>
    </row>
    <row r="6" spans="1:14" s="21" customFormat="1" ht="14.25" thickBot="1">
      <c r="A6" s="18"/>
      <c r="B6" s="58"/>
      <c r="C6" s="58"/>
      <c r="D6" s="58"/>
      <c r="E6" s="58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 t="s">
        <v>87</v>
      </c>
      <c r="B7" s="110">
        <v>0</v>
      </c>
      <c r="C7" s="111">
        <v>0</v>
      </c>
      <c r="D7" s="110">
        <v>27</v>
      </c>
      <c r="E7" s="111">
        <v>94</v>
      </c>
      <c r="F7" s="26">
        <v>0</v>
      </c>
      <c r="G7" s="60">
        <v>54</v>
      </c>
      <c r="H7" s="27">
        <v>64</v>
      </c>
      <c r="I7" s="39">
        <v>0</v>
      </c>
      <c r="J7" s="27">
        <v>0</v>
      </c>
      <c r="K7" s="39">
        <v>1</v>
      </c>
      <c r="L7" s="60">
        <v>1</v>
      </c>
      <c r="M7" s="40">
        <v>58</v>
      </c>
      <c r="N7" s="27">
        <v>64</v>
      </c>
    </row>
    <row r="8" spans="1:14" s="21" customFormat="1" ht="13.5">
      <c r="A8" s="1" t="s">
        <v>88</v>
      </c>
      <c r="B8" s="112">
        <v>3</v>
      </c>
      <c r="C8" s="113">
        <v>8</v>
      </c>
      <c r="D8" s="112">
        <v>87</v>
      </c>
      <c r="E8" s="113">
        <v>245</v>
      </c>
      <c r="F8" s="30">
        <v>9</v>
      </c>
      <c r="G8" s="61">
        <v>189</v>
      </c>
      <c r="H8" s="31">
        <v>160</v>
      </c>
      <c r="I8" s="41">
        <v>5</v>
      </c>
      <c r="J8" s="31">
        <v>5</v>
      </c>
      <c r="K8" s="41">
        <v>4</v>
      </c>
      <c r="L8" s="61">
        <v>14</v>
      </c>
      <c r="M8" s="42">
        <v>178</v>
      </c>
      <c r="N8" s="31">
        <v>145</v>
      </c>
    </row>
    <row r="9" spans="1:14" s="21" customFormat="1" ht="13.5">
      <c r="A9" s="1" t="s">
        <v>89</v>
      </c>
      <c r="B9" s="112">
        <v>3</v>
      </c>
      <c r="C9" s="113">
        <v>9</v>
      </c>
      <c r="D9" s="112">
        <v>78</v>
      </c>
      <c r="E9" s="113">
        <v>338</v>
      </c>
      <c r="F9" s="30">
        <v>13</v>
      </c>
      <c r="G9" s="61">
        <v>222</v>
      </c>
      <c r="H9" s="31">
        <v>205</v>
      </c>
      <c r="I9" s="41">
        <v>5</v>
      </c>
      <c r="J9" s="31">
        <v>7</v>
      </c>
      <c r="K9" s="41">
        <v>3</v>
      </c>
      <c r="L9" s="61">
        <v>9</v>
      </c>
      <c r="M9" s="42">
        <v>235</v>
      </c>
      <c r="N9" s="31">
        <v>183</v>
      </c>
    </row>
    <row r="10" spans="1:14" s="21" customFormat="1" ht="13.5">
      <c r="A10" s="1" t="s">
        <v>90</v>
      </c>
      <c r="B10" s="112">
        <v>0</v>
      </c>
      <c r="C10" s="113">
        <v>2</v>
      </c>
      <c r="D10" s="112">
        <v>45</v>
      </c>
      <c r="E10" s="113">
        <v>194</v>
      </c>
      <c r="F10" s="30">
        <v>2</v>
      </c>
      <c r="G10" s="61">
        <v>110</v>
      </c>
      <c r="H10" s="31">
        <v>129</v>
      </c>
      <c r="I10" s="41">
        <v>1</v>
      </c>
      <c r="J10" s="31">
        <v>0</v>
      </c>
      <c r="K10" s="41">
        <v>1</v>
      </c>
      <c r="L10" s="61">
        <v>4</v>
      </c>
      <c r="M10" s="42">
        <v>137</v>
      </c>
      <c r="N10" s="31">
        <v>99</v>
      </c>
    </row>
    <row r="11" spans="1:14" s="21" customFormat="1" ht="13.5">
      <c r="A11" s="1" t="s">
        <v>91</v>
      </c>
      <c r="B11" s="112">
        <v>0</v>
      </c>
      <c r="C11" s="113">
        <v>1</v>
      </c>
      <c r="D11" s="112">
        <v>26</v>
      </c>
      <c r="E11" s="113">
        <v>117</v>
      </c>
      <c r="F11" s="30">
        <v>1</v>
      </c>
      <c r="G11" s="61">
        <v>99</v>
      </c>
      <c r="H11" s="31">
        <v>46</v>
      </c>
      <c r="I11" s="41">
        <v>0</v>
      </c>
      <c r="J11" s="31">
        <v>1</v>
      </c>
      <c r="K11" s="41">
        <v>1</v>
      </c>
      <c r="L11" s="61">
        <v>8</v>
      </c>
      <c r="M11" s="42">
        <v>60</v>
      </c>
      <c r="N11" s="31">
        <v>78</v>
      </c>
    </row>
    <row r="12" spans="1:14" s="21" customFormat="1" ht="13.5">
      <c r="A12" s="1" t="s">
        <v>92</v>
      </c>
      <c r="B12" s="112">
        <v>1</v>
      </c>
      <c r="C12" s="113">
        <v>1</v>
      </c>
      <c r="D12" s="112">
        <v>47</v>
      </c>
      <c r="E12" s="113">
        <v>195</v>
      </c>
      <c r="F12" s="30">
        <v>3</v>
      </c>
      <c r="G12" s="61">
        <v>123</v>
      </c>
      <c r="H12" s="31">
        <v>118</v>
      </c>
      <c r="I12" s="41">
        <v>2</v>
      </c>
      <c r="J12" s="31">
        <v>0</v>
      </c>
      <c r="K12" s="41">
        <v>4</v>
      </c>
      <c r="L12" s="61">
        <v>9</v>
      </c>
      <c r="M12" s="42">
        <v>119</v>
      </c>
      <c r="N12" s="31">
        <v>114</v>
      </c>
    </row>
    <row r="13" spans="1:14" s="21" customFormat="1" ht="13.5">
      <c r="A13" s="1" t="s">
        <v>93</v>
      </c>
      <c r="B13" s="112">
        <v>1</v>
      </c>
      <c r="C13" s="113">
        <v>0</v>
      </c>
      <c r="D13" s="112">
        <v>50</v>
      </c>
      <c r="E13" s="113">
        <v>150</v>
      </c>
      <c r="F13" s="30">
        <v>2</v>
      </c>
      <c r="G13" s="61">
        <v>119</v>
      </c>
      <c r="H13" s="31">
        <v>85</v>
      </c>
      <c r="I13" s="41">
        <v>0</v>
      </c>
      <c r="J13" s="31">
        <v>1</v>
      </c>
      <c r="K13" s="41">
        <v>6</v>
      </c>
      <c r="L13" s="61">
        <v>11</v>
      </c>
      <c r="M13" s="42">
        <v>99</v>
      </c>
      <c r="N13" s="31">
        <v>92</v>
      </c>
    </row>
    <row r="14" spans="1:14" s="21" customFormat="1" ht="13.5">
      <c r="A14" s="1" t="s">
        <v>94</v>
      </c>
      <c r="B14" s="112">
        <v>0</v>
      </c>
      <c r="C14" s="113">
        <v>3</v>
      </c>
      <c r="D14" s="112">
        <v>27</v>
      </c>
      <c r="E14" s="113">
        <v>69</v>
      </c>
      <c r="F14" s="30">
        <v>3</v>
      </c>
      <c r="G14" s="61">
        <v>57</v>
      </c>
      <c r="H14" s="31">
        <v>39</v>
      </c>
      <c r="I14" s="41">
        <v>3</v>
      </c>
      <c r="J14" s="31">
        <v>0</v>
      </c>
      <c r="K14" s="41">
        <v>3</v>
      </c>
      <c r="L14" s="61">
        <v>6</v>
      </c>
      <c r="M14" s="42">
        <v>38</v>
      </c>
      <c r="N14" s="31">
        <v>52</v>
      </c>
    </row>
    <row r="15" spans="1:14" s="21" customFormat="1" ht="13.5">
      <c r="A15" s="1" t="s">
        <v>95</v>
      </c>
      <c r="B15" s="112">
        <v>1</v>
      </c>
      <c r="C15" s="113">
        <v>1</v>
      </c>
      <c r="D15" s="112">
        <v>72</v>
      </c>
      <c r="E15" s="113">
        <v>228</v>
      </c>
      <c r="F15" s="30">
        <v>3</v>
      </c>
      <c r="G15" s="61">
        <v>192</v>
      </c>
      <c r="H15" s="31">
        <v>112</v>
      </c>
      <c r="I15" s="41">
        <v>1</v>
      </c>
      <c r="J15" s="31">
        <v>2</v>
      </c>
      <c r="K15" s="41">
        <v>5</v>
      </c>
      <c r="L15" s="61">
        <v>4</v>
      </c>
      <c r="M15" s="42">
        <v>144</v>
      </c>
      <c r="N15" s="31">
        <v>162</v>
      </c>
    </row>
    <row r="16" spans="1:14" s="21" customFormat="1" ht="13.5">
      <c r="A16" s="1" t="s">
        <v>96</v>
      </c>
      <c r="B16" s="112">
        <v>0</v>
      </c>
      <c r="C16" s="113">
        <v>1</v>
      </c>
      <c r="D16" s="112">
        <v>17</v>
      </c>
      <c r="E16" s="113">
        <v>72</v>
      </c>
      <c r="F16" s="30">
        <v>2</v>
      </c>
      <c r="G16" s="61">
        <v>59</v>
      </c>
      <c r="H16" s="31">
        <v>31</v>
      </c>
      <c r="I16" s="41">
        <v>0</v>
      </c>
      <c r="J16" s="31">
        <v>1</v>
      </c>
      <c r="K16" s="41">
        <v>2</v>
      </c>
      <c r="L16" s="61">
        <v>3</v>
      </c>
      <c r="M16" s="42">
        <v>33</v>
      </c>
      <c r="N16" s="31">
        <v>57</v>
      </c>
    </row>
    <row r="17" spans="1:14" s="21" customFormat="1" ht="13.5">
      <c r="A17" s="1" t="s">
        <v>97</v>
      </c>
      <c r="B17" s="112">
        <v>1</v>
      </c>
      <c r="C17" s="113">
        <v>3</v>
      </c>
      <c r="D17" s="112">
        <v>39</v>
      </c>
      <c r="E17" s="113">
        <v>142</v>
      </c>
      <c r="F17" s="30">
        <v>3</v>
      </c>
      <c r="G17" s="61">
        <v>115</v>
      </c>
      <c r="H17" s="31">
        <v>66</v>
      </c>
      <c r="I17" s="41">
        <v>3</v>
      </c>
      <c r="J17" s="31">
        <v>1</v>
      </c>
      <c r="K17" s="41">
        <v>1</v>
      </c>
      <c r="L17" s="61">
        <v>8</v>
      </c>
      <c r="M17" s="42">
        <v>104</v>
      </c>
      <c r="N17" s="31">
        <v>70</v>
      </c>
    </row>
    <row r="18" spans="1:14" s="21" customFormat="1" ht="13.5">
      <c r="A18" s="1" t="s">
        <v>98</v>
      </c>
      <c r="B18" s="112">
        <v>1</v>
      </c>
      <c r="C18" s="113">
        <v>4</v>
      </c>
      <c r="D18" s="112">
        <v>28</v>
      </c>
      <c r="E18" s="113">
        <v>70</v>
      </c>
      <c r="F18" s="30">
        <v>5</v>
      </c>
      <c r="G18" s="61">
        <v>49</v>
      </c>
      <c r="H18" s="31">
        <v>53</v>
      </c>
      <c r="I18" s="41">
        <v>2</v>
      </c>
      <c r="J18" s="31">
        <v>3</v>
      </c>
      <c r="K18" s="41">
        <v>1</v>
      </c>
      <c r="L18" s="61">
        <v>6</v>
      </c>
      <c r="M18" s="42">
        <v>66</v>
      </c>
      <c r="N18" s="31">
        <v>32</v>
      </c>
    </row>
    <row r="19" spans="1:14" s="21" customFormat="1" ht="13.5">
      <c r="A19" s="1" t="s">
        <v>99</v>
      </c>
      <c r="B19" s="112">
        <v>2</v>
      </c>
      <c r="C19" s="113">
        <v>4</v>
      </c>
      <c r="D19" s="112">
        <v>127</v>
      </c>
      <c r="E19" s="113">
        <v>381</v>
      </c>
      <c r="F19" s="30">
        <v>5</v>
      </c>
      <c r="G19" s="61">
        <v>250</v>
      </c>
      <c r="H19" s="31">
        <v>269</v>
      </c>
      <c r="I19" s="41">
        <v>0</v>
      </c>
      <c r="J19" s="31">
        <v>6</v>
      </c>
      <c r="K19" s="41">
        <v>14</v>
      </c>
      <c r="L19" s="61">
        <v>11</v>
      </c>
      <c r="M19" s="42">
        <v>277</v>
      </c>
      <c r="N19" s="31">
        <v>217</v>
      </c>
    </row>
    <row r="20" spans="1:14" s="21" customFormat="1" ht="13.5">
      <c r="A20" s="1" t="s">
        <v>100</v>
      </c>
      <c r="B20" s="112">
        <v>2</v>
      </c>
      <c r="C20" s="113">
        <v>3</v>
      </c>
      <c r="D20" s="112">
        <v>61</v>
      </c>
      <c r="E20" s="113">
        <v>226</v>
      </c>
      <c r="F20" s="30">
        <v>6</v>
      </c>
      <c r="G20" s="61">
        <v>142</v>
      </c>
      <c r="H20" s="31">
        <v>150</v>
      </c>
      <c r="I20" s="41">
        <v>3</v>
      </c>
      <c r="J20" s="31">
        <v>3</v>
      </c>
      <c r="K20" s="41">
        <v>2</v>
      </c>
      <c r="L20" s="61">
        <v>11</v>
      </c>
      <c r="M20" s="42">
        <v>163</v>
      </c>
      <c r="N20" s="31">
        <v>120</v>
      </c>
    </row>
    <row r="21" spans="1:14" s="21" customFormat="1" ht="13.5">
      <c r="A21" s="1" t="s">
        <v>101</v>
      </c>
      <c r="B21" s="112">
        <v>4</v>
      </c>
      <c r="C21" s="113">
        <v>7</v>
      </c>
      <c r="D21" s="112">
        <v>57</v>
      </c>
      <c r="E21" s="113">
        <v>162</v>
      </c>
      <c r="F21" s="30">
        <v>11</v>
      </c>
      <c r="G21" s="61">
        <v>130</v>
      </c>
      <c r="H21" s="31">
        <v>93</v>
      </c>
      <c r="I21" s="41">
        <v>6</v>
      </c>
      <c r="J21" s="31">
        <v>5</v>
      </c>
      <c r="K21" s="41">
        <v>8</v>
      </c>
      <c r="L21" s="61">
        <v>9</v>
      </c>
      <c r="M21" s="42">
        <v>86</v>
      </c>
      <c r="N21" s="31">
        <v>118</v>
      </c>
    </row>
    <row r="22" spans="1:14" s="21" customFormat="1" ht="13.5">
      <c r="A22" s="1" t="s">
        <v>102</v>
      </c>
      <c r="B22" s="112">
        <v>0</v>
      </c>
      <c r="C22" s="113">
        <v>5</v>
      </c>
      <c r="D22" s="112">
        <v>42</v>
      </c>
      <c r="E22" s="113">
        <v>113</v>
      </c>
      <c r="F22" s="30">
        <v>4</v>
      </c>
      <c r="G22" s="61">
        <v>93</v>
      </c>
      <c r="H22" s="31">
        <v>62</v>
      </c>
      <c r="I22" s="41">
        <v>2</v>
      </c>
      <c r="J22" s="31">
        <v>3</v>
      </c>
      <c r="K22" s="41">
        <v>3</v>
      </c>
      <c r="L22" s="61">
        <v>5</v>
      </c>
      <c r="M22" s="42">
        <v>63</v>
      </c>
      <c r="N22" s="31">
        <v>87</v>
      </c>
    </row>
    <row r="23" spans="1:14" s="21" customFormat="1" ht="13.5">
      <c r="A23" s="1" t="s">
        <v>103</v>
      </c>
      <c r="B23" s="112">
        <v>0</v>
      </c>
      <c r="C23" s="113">
        <v>1</v>
      </c>
      <c r="D23" s="112">
        <v>40</v>
      </c>
      <c r="E23" s="113">
        <v>213</v>
      </c>
      <c r="F23" s="30">
        <v>1</v>
      </c>
      <c r="G23" s="61">
        <v>165</v>
      </c>
      <c r="H23" s="31">
        <v>88</v>
      </c>
      <c r="I23" s="41">
        <v>1</v>
      </c>
      <c r="J23" s="31">
        <v>0</v>
      </c>
      <c r="K23" s="41">
        <v>4</v>
      </c>
      <c r="L23" s="61">
        <v>4</v>
      </c>
      <c r="M23" s="42">
        <v>82</v>
      </c>
      <c r="N23" s="31">
        <v>164</v>
      </c>
    </row>
    <row r="24" spans="1:14" s="21" customFormat="1" ht="13.5">
      <c r="A24" s="1" t="s">
        <v>104</v>
      </c>
      <c r="B24" s="112">
        <v>0</v>
      </c>
      <c r="C24" s="113">
        <v>5</v>
      </c>
      <c r="D24" s="112">
        <v>69</v>
      </c>
      <c r="E24" s="113">
        <v>262</v>
      </c>
      <c r="F24" s="67">
        <v>6</v>
      </c>
      <c r="G24" s="61">
        <v>190</v>
      </c>
      <c r="H24" s="31">
        <v>141</v>
      </c>
      <c r="I24" s="41">
        <v>3</v>
      </c>
      <c r="J24" s="31">
        <v>2</v>
      </c>
      <c r="K24" s="41">
        <v>5</v>
      </c>
      <c r="L24" s="61">
        <v>16</v>
      </c>
      <c r="M24" s="42">
        <v>174</v>
      </c>
      <c r="N24" s="31">
        <v>152</v>
      </c>
    </row>
    <row r="25" spans="1:14" ht="13.5">
      <c r="A25" s="9" t="s">
        <v>0</v>
      </c>
      <c r="B25" s="25">
        <f aca="true" t="shared" si="0" ref="B25:H25">SUM(B7:B24)</f>
        <v>19</v>
      </c>
      <c r="C25" s="25">
        <f t="shared" si="0"/>
        <v>58</v>
      </c>
      <c r="D25" s="25">
        <f t="shared" si="0"/>
        <v>939</v>
      </c>
      <c r="E25" s="25">
        <f t="shared" si="0"/>
        <v>3271</v>
      </c>
      <c r="F25" s="25">
        <f t="shared" si="0"/>
        <v>79</v>
      </c>
      <c r="G25" s="73">
        <f t="shared" si="0"/>
        <v>2358</v>
      </c>
      <c r="H25" s="25">
        <f t="shared" si="0"/>
        <v>1911</v>
      </c>
      <c r="I25" s="25">
        <f aca="true" t="shared" si="1" ref="I25:N25">SUM(I7:I24)</f>
        <v>37</v>
      </c>
      <c r="J25" s="25">
        <f t="shared" si="1"/>
        <v>40</v>
      </c>
      <c r="K25" s="25">
        <f t="shared" si="1"/>
        <v>68</v>
      </c>
      <c r="L25" s="25">
        <f t="shared" si="1"/>
        <v>139</v>
      </c>
      <c r="M25" s="25">
        <f t="shared" si="1"/>
        <v>2116</v>
      </c>
      <c r="N25" s="25">
        <f t="shared" si="1"/>
        <v>2006</v>
      </c>
    </row>
    <row r="26" spans="1:8" ht="13.5">
      <c r="A26" s="45"/>
      <c r="B26" s="70"/>
      <c r="C26" s="70"/>
      <c r="D26" s="70"/>
      <c r="E26" s="70"/>
      <c r="F26" s="70"/>
      <c r="G26" s="70"/>
      <c r="H26" s="70"/>
    </row>
  </sheetData>
  <sheetProtection selectLockedCells="1"/>
  <mergeCells count="9">
    <mergeCell ref="B3:E3"/>
    <mergeCell ref="B2:E2"/>
    <mergeCell ref="F1:H1"/>
    <mergeCell ref="F2:H2"/>
    <mergeCell ref="F3:H3"/>
    <mergeCell ref="I3:N3"/>
    <mergeCell ref="I2:N2"/>
    <mergeCell ref="B1:E1"/>
    <mergeCell ref="I1:N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4" sqref="M24"/>
    </sheetView>
  </sheetViews>
  <sheetFormatPr defaultColWidth="9.140625" defaultRowHeight="12.75"/>
  <cols>
    <col min="1" max="1" width="9.28125" style="24" bestFit="1" customWidth="1"/>
    <col min="2" max="4" width="8.57421875" style="46" customWidth="1"/>
    <col min="5" max="14" width="8.57421875" style="16" customWidth="1"/>
    <col min="15" max="16384" width="9.140625" style="16" customWidth="1"/>
  </cols>
  <sheetData>
    <row r="1" spans="1:14" ht="13.5">
      <c r="A1" s="33"/>
      <c r="B1" s="140" t="s">
        <v>1</v>
      </c>
      <c r="C1" s="141"/>
      <c r="D1" s="142"/>
      <c r="E1" s="140" t="s">
        <v>5</v>
      </c>
      <c r="F1" s="141"/>
      <c r="G1" s="141"/>
      <c r="H1" s="141"/>
      <c r="I1" s="142"/>
      <c r="J1" s="140" t="s">
        <v>6</v>
      </c>
      <c r="K1" s="142"/>
      <c r="L1" s="137" t="s">
        <v>6</v>
      </c>
      <c r="M1" s="138"/>
      <c r="N1" s="139"/>
    </row>
    <row r="2" spans="1:14" ht="13.5">
      <c r="A2" s="36"/>
      <c r="B2" s="121" t="s">
        <v>2</v>
      </c>
      <c r="C2" s="122"/>
      <c r="D2" s="123"/>
      <c r="E2" s="121" t="s">
        <v>9</v>
      </c>
      <c r="F2" s="122"/>
      <c r="G2" s="122"/>
      <c r="H2" s="122"/>
      <c r="I2" s="123"/>
      <c r="J2" s="121" t="s">
        <v>10</v>
      </c>
      <c r="K2" s="123"/>
      <c r="L2" s="121" t="s">
        <v>11</v>
      </c>
      <c r="M2" s="122"/>
      <c r="N2" s="123"/>
    </row>
    <row r="3" spans="1:14" ht="13.5">
      <c r="A3" s="37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L3" s="2" t="s">
        <v>3</v>
      </c>
      <c r="M3" s="2" t="s">
        <v>3</v>
      </c>
      <c r="N3" s="2" t="s">
        <v>4</v>
      </c>
    </row>
    <row r="4" spans="1:14" ht="87.75" customHeight="1" thickBot="1">
      <c r="A4" s="38" t="s">
        <v>16</v>
      </c>
      <c r="B4" s="7" t="s">
        <v>63</v>
      </c>
      <c r="C4" s="7" t="s">
        <v>64</v>
      </c>
      <c r="D4" s="7" t="s">
        <v>45</v>
      </c>
      <c r="E4" s="4" t="s">
        <v>86</v>
      </c>
      <c r="F4" s="4" t="s">
        <v>52</v>
      </c>
      <c r="G4" s="4" t="s">
        <v>65</v>
      </c>
      <c r="H4" s="4" t="s">
        <v>66</v>
      </c>
      <c r="I4" s="4" t="s">
        <v>67</v>
      </c>
      <c r="J4" s="4" t="s">
        <v>46</v>
      </c>
      <c r="K4" s="4" t="s">
        <v>68</v>
      </c>
      <c r="L4" s="4" t="s">
        <v>69</v>
      </c>
      <c r="M4" s="4" t="s">
        <v>70</v>
      </c>
      <c r="N4" s="4" t="s">
        <v>47</v>
      </c>
    </row>
    <row r="5" spans="1:14" ht="14.25" thickBot="1">
      <c r="A5" s="18"/>
      <c r="B5" s="19"/>
      <c r="C5" s="19"/>
      <c r="D5" s="19"/>
      <c r="E5" s="19"/>
      <c r="F5" s="19"/>
      <c r="G5" s="19"/>
      <c r="H5" s="19"/>
      <c r="I5" s="20"/>
      <c r="J5" s="82"/>
      <c r="K5" s="19"/>
      <c r="L5" s="19"/>
      <c r="M5" s="19"/>
      <c r="N5" s="20"/>
    </row>
    <row r="6" spans="1:14" ht="13.5">
      <c r="A6" s="1" t="s">
        <v>87</v>
      </c>
      <c r="B6" s="26">
        <v>0</v>
      </c>
      <c r="C6" s="39">
        <v>32</v>
      </c>
      <c r="D6" s="27">
        <v>80</v>
      </c>
      <c r="E6" s="26">
        <v>0</v>
      </c>
      <c r="F6" s="39">
        <v>44</v>
      </c>
      <c r="G6" s="40">
        <v>31</v>
      </c>
      <c r="H6" s="40">
        <v>20</v>
      </c>
      <c r="I6" s="27">
        <v>15</v>
      </c>
      <c r="J6" s="39">
        <v>39</v>
      </c>
      <c r="K6" s="27">
        <v>67</v>
      </c>
      <c r="L6" s="39">
        <v>0</v>
      </c>
      <c r="M6" s="27">
        <v>0</v>
      </c>
      <c r="N6" s="26">
        <v>102</v>
      </c>
    </row>
    <row r="7" spans="1:14" ht="13.5">
      <c r="A7" s="1" t="s">
        <v>88</v>
      </c>
      <c r="B7" s="30">
        <v>8</v>
      </c>
      <c r="C7" s="41">
        <v>116</v>
      </c>
      <c r="D7" s="31">
        <v>213</v>
      </c>
      <c r="E7" s="30">
        <v>8</v>
      </c>
      <c r="F7" s="41">
        <v>106</v>
      </c>
      <c r="G7" s="42">
        <v>101</v>
      </c>
      <c r="H7" s="42">
        <v>52</v>
      </c>
      <c r="I7" s="31">
        <v>59</v>
      </c>
      <c r="J7" s="41">
        <v>157</v>
      </c>
      <c r="K7" s="31">
        <v>158</v>
      </c>
      <c r="L7" s="41">
        <v>10</v>
      </c>
      <c r="M7" s="31">
        <v>0</v>
      </c>
      <c r="N7" s="30">
        <v>304</v>
      </c>
    </row>
    <row r="8" spans="1:14" ht="13.5">
      <c r="A8" s="1" t="s">
        <v>89</v>
      </c>
      <c r="B8" s="30">
        <v>12</v>
      </c>
      <c r="C8" s="41">
        <v>171</v>
      </c>
      <c r="D8" s="31">
        <v>231</v>
      </c>
      <c r="E8" s="30">
        <v>12</v>
      </c>
      <c r="F8" s="41">
        <v>149</v>
      </c>
      <c r="G8" s="42">
        <v>116</v>
      </c>
      <c r="H8" s="42">
        <v>57</v>
      </c>
      <c r="I8" s="31">
        <v>65</v>
      </c>
      <c r="J8" s="41">
        <v>188</v>
      </c>
      <c r="K8" s="31">
        <v>191</v>
      </c>
      <c r="L8" s="41">
        <v>5</v>
      </c>
      <c r="M8" s="31">
        <v>6</v>
      </c>
      <c r="N8" s="30">
        <v>370</v>
      </c>
    </row>
    <row r="9" spans="1:14" ht="13.5">
      <c r="A9" s="1" t="s">
        <v>90</v>
      </c>
      <c r="B9" s="30">
        <v>1</v>
      </c>
      <c r="C9" s="41">
        <v>78</v>
      </c>
      <c r="D9" s="31">
        <v>146</v>
      </c>
      <c r="E9" s="30">
        <v>2</v>
      </c>
      <c r="F9" s="41">
        <v>55</v>
      </c>
      <c r="G9" s="42">
        <v>65</v>
      </c>
      <c r="H9" s="42">
        <v>56</v>
      </c>
      <c r="I9" s="31">
        <v>36</v>
      </c>
      <c r="J9" s="41">
        <v>85</v>
      </c>
      <c r="K9" s="31">
        <v>120</v>
      </c>
      <c r="L9" s="41">
        <v>1</v>
      </c>
      <c r="M9" s="31">
        <v>1</v>
      </c>
      <c r="N9" s="30">
        <v>204</v>
      </c>
    </row>
    <row r="10" spans="1:14" ht="13.5">
      <c r="A10" s="1" t="s">
        <v>91</v>
      </c>
      <c r="B10" s="30">
        <v>1</v>
      </c>
      <c r="C10" s="41">
        <v>34</v>
      </c>
      <c r="D10" s="31">
        <v>112</v>
      </c>
      <c r="E10" s="30">
        <v>1</v>
      </c>
      <c r="F10" s="41">
        <v>48</v>
      </c>
      <c r="G10" s="42">
        <v>21</v>
      </c>
      <c r="H10" s="42">
        <v>37</v>
      </c>
      <c r="I10" s="31">
        <v>32</v>
      </c>
      <c r="J10" s="41">
        <v>64</v>
      </c>
      <c r="K10" s="31">
        <v>73</v>
      </c>
      <c r="L10" s="41">
        <v>1</v>
      </c>
      <c r="M10" s="31">
        <v>0</v>
      </c>
      <c r="N10" s="30">
        <v>133</v>
      </c>
    </row>
    <row r="11" spans="1:14" ht="13.5">
      <c r="A11" s="1" t="s">
        <v>92</v>
      </c>
      <c r="B11" s="30">
        <v>3</v>
      </c>
      <c r="C11" s="41">
        <v>79</v>
      </c>
      <c r="D11" s="31">
        <v>147</v>
      </c>
      <c r="E11" s="30">
        <v>2</v>
      </c>
      <c r="F11" s="41">
        <v>73</v>
      </c>
      <c r="G11" s="42">
        <v>67</v>
      </c>
      <c r="H11" s="42">
        <v>35</v>
      </c>
      <c r="I11" s="31">
        <v>40</v>
      </c>
      <c r="J11" s="41">
        <v>106</v>
      </c>
      <c r="K11" s="31">
        <v>113</v>
      </c>
      <c r="L11" s="41">
        <v>1</v>
      </c>
      <c r="M11" s="31">
        <v>1</v>
      </c>
      <c r="N11" s="30">
        <v>209</v>
      </c>
    </row>
    <row r="12" spans="1:14" ht="13.5">
      <c r="A12" s="1" t="s">
        <v>93</v>
      </c>
      <c r="B12" s="30">
        <v>2</v>
      </c>
      <c r="C12" s="41">
        <v>56</v>
      </c>
      <c r="D12" s="31">
        <v>138</v>
      </c>
      <c r="E12" s="30">
        <v>2</v>
      </c>
      <c r="F12" s="41">
        <v>73</v>
      </c>
      <c r="G12" s="42">
        <v>53</v>
      </c>
      <c r="H12" s="42">
        <v>33</v>
      </c>
      <c r="I12" s="31">
        <v>28</v>
      </c>
      <c r="J12" s="41">
        <v>84</v>
      </c>
      <c r="K12" s="31">
        <v>105</v>
      </c>
      <c r="L12" s="41">
        <v>2</v>
      </c>
      <c r="M12" s="31">
        <v>0</v>
      </c>
      <c r="N12" s="30">
        <v>179</v>
      </c>
    </row>
    <row r="13" spans="1:14" ht="13.5">
      <c r="A13" s="1" t="s">
        <v>94</v>
      </c>
      <c r="B13" s="30">
        <v>3</v>
      </c>
      <c r="C13" s="41">
        <v>19</v>
      </c>
      <c r="D13" s="31">
        <v>74</v>
      </c>
      <c r="E13" s="30">
        <v>3</v>
      </c>
      <c r="F13" s="41">
        <v>25</v>
      </c>
      <c r="G13" s="42">
        <v>30</v>
      </c>
      <c r="H13" s="42">
        <v>13</v>
      </c>
      <c r="I13" s="31">
        <v>20</v>
      </c>
      <c r="J13" s="41">
        <v>39</v>
      </c>
      <c r="K13" s="31">
        <v>50</v>
      </c>
      <c r="L13" s="41">
        <v>3</v>
      </c>
      <c r="M13" s="31">
        <v>0</v>
      </c>
      <c r="N13" s="30">
        <v>83</v>
      </c>
    </row>
    <row r="14" spans="1:14" ht="13.5">
      <c r="A14" s="1" t="s">
        <v>95</v>
      </c>
      <c r="B14" s="30">
        <v>2</v>
      </c>
      <c r="C14" s="41">
        <v>97</v>
      </c>
      <c r="D14" s="31">
        <v>191</v>
      </c>
      <c r="E14" s="30">
        <v>2</v>
      </c>
      <c r="F14" s="41">
        <v>101</v>
      </c>
      <c r="G14" s="42">
        <v>81</v>
      </c>
      <c r="H14" s="42">
        <v>65</v>
      </c>
      <c r="I14" s="31">
        <v>39</v>
      </c>
      <c r="J14" s="41">
        <v>131</v>
      </c>
      <c r="K14" s="31">
        <v>153</v>
      </c>
      <c r="L14" s="41">
        <v>2</v>
      </c>
      <c r="M14" s="31">
        <v>0</v>
      </c>
      <c r="N14" s="30">
        <v>265</v>
      </c>
    </row>
    <row r="15" spans="1:14" ht="13.5">
      <c r="A15" s="1" t="s">
        <v>96</v>
      </c>
      <c r="B15" s="30">
        <v>1</v>
      </c>
      <c r="C15" s="41">
        <v>22</v>
      </c>
      <c r="D15" s="31">
        <v>60</v>
      </c>
      <c r="E15" s="30">
        <v>1</v>
      </c>
      <c r="F15" s="41">
        <v>13</v>
      </c>
      <c r="G15" s="42">
        <v>16</v>
      </c>
      <c r="H15" s="42">
        <v>20</v>
      </c>
      <c r="I15" s="31">
        <v>27</v>
      </c>
      <c r="J15" s="41">
        <v>33</v>
      </c>
      <c r="K15" s="31">
        <v>44</v>
      </c>
      <c r="L15" s="41">
        <v>1</v>
      </c>
      <c r="M15" s="31">
        <v>0</v>
      </c>
      <c r="N15" s="30">
        <v>70</v>
      </c>
    </row>
    <row r="16" spans="1:14" ht="13.5">
      <c r="A16" s="1" t="s">
        <v>97</v>
      </c>
      <c r="B16" s="30">
        <v>4</v>
      </c>
      <c r="C16" s="41">
        <v>57</v>
      </c>
      <c r="D16" s="31">
        <v>119</v>
      </c>
      <c r="E16" s="30">
        <v>4</v>
      </c>
      <c r="F16" s="41">
        <v>55</v>
      </c>
      <c r="G16" s="42">
        <v>50</v>
      </c>
      <c r="H16" s="42">
        <v>20</v>
      </c>
      <c r="I16" s="31">
        <v>48</v>
      </c>
      <c r="J16" s="41">
        <v>81</v>
      </c>
      <c r="K16" s="31">
        <v>85</v>
      </c>
      <c r="L16" s="41">
        <v>3</v>
      </c>
      <c r="M16" s="31">
        <v>1</v>
      </c>
      <c r="N16" s="30">
        <v>156</v>
      </c>
    </row>
    <row r="17" spans="1:14" ht="13.5">
      <c r="A17" s="1" t="s">
        <v>98</v>
      </c>
      <c r="B17" s="30">
        <v>5</v>
      </c>
      <c r="C17" s="41">
        <v>38</v>
      </c>
      <c r="D17" s="31">
        <v>57</v>
      </c>
      <c r="E17" s="30">
        <v>5</v>
      </c>
      <c r="F17" s="41">
        <v>31</v>
      </c>
      <c r="G17" s="42">
        <v>26</v>
      </c>
      <c r="H17" s="42">
        <v>17</v>
      </c>
      <c r="I17" s="31">
        <v>18</v>
      </c>
      <c r="J17" s="41">
        <v>36</v>
      </c>
      <c r="K17" s="31">
        <v>55</v>
      </c>
      <c r="L17" s="41">
        <v>4</v>
      </c>
      <c r="M17" s="31">
        <v>1</v>
      </c>
      <c r="N17" s="30">
        <v>90</v>
      </c>
    </row>
    <row r="18" spans="1:14" ht="13.5">
      <c r="A18" s="1" t="s">
        <v>99</v>
      </c>
      <c r="B18" s="30">
        <v>5</v>
      </c>
      <c r="C18" s="41">
        <v>165</v>
      </c>
      <c r="D18" s="31">
        <v>310</v>
      </c>
      <c r="E18" s="30">
        <v>5</v>
      </c>
      <c r="F18" s="41">
        <v>145</v>
      </c>
      <c r="G18" s="42">
        <v>169</v>
      </c>
      <c r="H18" s="42">
        <v>77</v>
      </c>
      <c r="I18" s="31">
        <v>72</v>
      </c>
      <c r="J18" s="41">
        <v>221</v>
      </c>
      <c r="K18" s="31">
        <v>247</v>
      </c>
      <c r="L18" s="41">
        <v>3</v>
      </c>
      <c r="M18" s="31">
        <v>3</v>
      </c>
      <c r="N18" s="30">
        <v>439</v>
      </c>
    </row>
    <row r="19" spans="1:14" ht="13.5">
      <c r="A19" s="1" t="s">
        <v>100</v>
      </c>
      <c r="B19" s="30">
        <v>5</v>
      </c>
      <c r="C19" s="41">
        <v>116</v>
      </c>
      <c r="D19" s="31">
        <v>160</v>
      </c>
      <c r="E19" s="30">
        <v>6</v>
      </c>
      <c r="F19" s="41">
        <v>94</v>
      </c>
      <c r="G19" s="42">
        <v>58</v>
      </c>
      <c r="H19" s="42">
        <v>54</v>
      </c>
      <c r="I19" s="31">
        <v>54</v>
      </c>
      <c r="J19" s="41">
        <v>124</v>
      </c>
      <c r="K19" s="31">
        <v>140</v>
      </c>
      <c r="L19" s="41">
        <v>6</v>
      </c>
      <c r="M19" s="31">
        <v>0</v>
      </c>
      <c r="N19" s="30">
        <v>247</v>
      </c>
    </row>
    <row r="20" spans="1:14" ht="13.5">
      <c r="A20" s="1" t="s">
        <v>101</v>
      </c>
      <c r="B20" s="30">
        <v>11</v>
      </c>
      <c r="C20" s="41">
        <v>50</v>
      </c>
      <c r="D20" s="31">
        <v>161</v>
      </c>
      <c r="E20" s="30">
        <v>11</v>
      </c>
      <c r="F20" s="41">
        <v>63</v>
      </c>
      <c r="G20" s="42">
        <v>69</v>
      </c>
      <c r="H20" s="42">
        <v>39</v>
      </c>
      <c r="I20" s="31">
        <v>35</v>
      </c>
      <c r="J20" s="41">
        <v>76</v>
      </c>
      <c r="K20" s="31">
        <v>126</v>
      </c>
      <c r="L20" s="41">
        <v>11</v>
      </c>
      <c r="M20" s="31">
        <v>0</v>
      </c>
      <c r="N20" s="30">
        <v>195</v>
      </c>
    </row>
    <row r="21" spans="1:14" ht="13.5">
      <c r="A21" s="1" t="s">
        <v>102</v>
      </c>
      <c r="B21" s="30">
        <v>4</v>
      </c>
      <c r="C21" s="41">
        <v>46</v>
      </c>
      <c r="D21" s="31">
        <v>100</v>
      </c>
      <c r="E21" s="30">
        <v>4</v>
      </c>
      <c r="F21" s="41">
        <v>26</v>
      </c>
      <c r="G21" s="42">
        <v>39</v>
      </c>
      <c r="H21" s="42">
        <v>29</v>
      </c>
      <c r="I21" s="31">
        <v>49</v>
      </c>
      <c r="J21" s="41">
        <v>65</v>
      </c>
      <c r="K21" s="31">
        <v>77</v>
      </c>
      <c r="L21" s="41">
        <v>3</v>
      </c>
      <c r="M21" s="31">
        <v>1</v>
      </c>
      <c r="N21" s="30">
        <v>131</v>
      </c>
    </row>
    <row r="22" spans="1:14" ht="13.5">
      <c r="A22" s="1" t="s">
        <v>103</v>
      </c>
      <c r="B22" s="30">
        <v>1</v>
      </c>
      <c r="C22" s="41">
        <v>63</v>
      </c>
      <c r="D22" s="31">
        <v>182</v>
      </c>
      <c r="E22" s="30">
        <v>1</v>
      </c>
      <c r="F22" s="41">
        <v>63</v>
      </c>
      <c r="G22" s="42">
        <v>50</v>
      </c>
      <c r="H22" s="42">
        <v>37</v>
      </c>
      <c r="I22" s="31">
        <v>85</v>
      </c>
      <c r="J22" s="41">
        <v>112</v>
      </c>
      <c r="K22" s="31">
        <v>123</v>
      </c>
      <c r="L22" s="41">
        <v>1</v>
      </c>
      <c r="M22" s="31">
        <v>0</v>
      </c>
      <c r="N22" s="30">
        <v>225</v>
      </c>
    </row>
    <row r="23" spans="1:14" ht="13.5">
      <c r="A23" s="1" t="s">
        <v>104</v>
      </c>
      <c r="B23" s="30">
        <v>6</v>
      </c>
      <c r="C23" s="41">
        <v>102</v>
      </c>
      <c r="D23" s="31">
        <v>217</v>
      </c>
      <c r="E23" s="30">
        <v>6</v>
      </c>
      <c r="F23" s="41">
        <v>114</v>
      </c>
      <c r="G23" s="42">
        <v>73</v>
      </c>
      <c r="H23" s="42">
        <v>93</v>
      </c>
      <c r="I23" s="31">
        <v>43</v>
      </c>
      <c r="J23" s="41">
        <v>138</v>
      </c>
      <c r="K23" s="31">
        <v>176</v>
      </c>
      <c r="L23" s="41">
        <v>5</v>
      </c>
      <c r="M23" s="31">
        <v>1</v>
      </c>
      <c r="N23" s="30">
        <v>273</v>
      </c>
    </row>
    <row r="24" spans="1:14" ht="13.5">
      <c r="A24" s="9" t="s">
        <v>0</v>
      </c>
      <c r="B24" s="25">
        <f aca="true" t="shared" si="0" ref="B24:N24">SUM(B6:B23)</f>
        <v>74</v>
      </c>
      <c r="C24" s="25">
        <f t="shared" si="0"/>
        <v>1341</v>
      </c>
      <c r="D24" s="25">
        <f t="shared" si="0"/>
        <v>2698</v>
      </c>
      <c r="E24" s="25">
        <f t="shared" si="0"/>
        <v>75</v>
      </c>
      <c r="F24" s="25">
        <f t="shared" si="0"/>
        <v>1278</v>
      </c>
      <c r="G24" s="25">
        <f t="shared" si="0"/>
        <v>1115</v>
      </c>
      <c r="H24" s="25">
        <f t="shared" si="0"/>
        <v>754</v>
      </c>
      <c r="I24" s="25">
        <f t="shared" si="0"/>
        <v>765</v>
      </c>
      <c r="J24" s="25">
        <f t="shared" si="0"/>
        <v>1779</v>
      </c>
      <c r="K24" s="25">
        <f t="shared" si="0"/>
        <v>2103</v>
      </c>
      <c r="L24" s="25">
        <f t="shared" si="0"/>
        <v>62</v>
      </c>
      <c r="M24" s="25">
        <f t="shared" si="0"/>
        <v>15</v>
      </c>
      <c r="N24" s="25">
        <f t="shared" si="0"/>
        <v>3675</v>
      </c>
    </row>
    <row r="25" spans="5:14" ht="13.5">
      <c r="E25" s="70"/>
      <c r="F25" s="70"/>
      <c r="G25" s="70"/>
      <c r="H25" s="70"/>
      <c r="I25" s="70"/>
      <c r="J25" s="70"/>
      <c r="K25" s="70"/>
      <c r="L25" s="70"/>
      <c r="M25" s="70"/>
      <c r="N25" s="70"/>
    </row>
  </sheetData>
  <sheetProtection selectLockedCells="1"/>
  <mergeCells count="8">
    <mergeCell ref="L1:N1"/>
    <mergeCell ref="L2:N2"/>
    <mergeCell ref="B2:D2"/>
    <mergeCell ref="B1:D1"/>
    <mergeCell ref="E1:I1"/>
    <mergeCell ref="E2:I2"/>
    <mergeCell ref="J1:K1"/>
    <mergeCell ref="J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8" sqref="F18"/>
    </sheetView>
  </sheetViews>
  <sheetFormatPr defaultColWidth="9.140625" defaultRowHeight="12.75"/>
  <cols>
    <col min="1" max="1" width="9.28125" style="24" bestFit="1" customWidth="1"/>
    <col min="2" max="9" width="8.57421875" style="16" customWidth="1"/>
    <col min="10" max="12" width="9.7109375" style="16" customWidth="1"/>
    <col min="13" max="16384" width="9.140625" style="16" customWidth="1"/>
  </cols>
  <sheetData>
    <row r="1" spans="1:9" ht="13.5">
      <c r="A1" s="33"/>
      <c r="B1" s="143" t="s">
        <v>7</v>
      </c>
      <c r="C1" s="143"/>
      <c r="D1" s="143"/>
      <c r="E1" s="127" t="s">
        <v>8</v>
      </c>
      <c r="F1" s="127"/>
      <c r="G1" s="127"/>
      <c r="H1" s="127"/>
      <c r="I1" s="127"/>
    </row>
    <row r="2" spans="1:9" ht="13.5">
      <c r="A2" s="36"/>
      <c r="B2" s="144" t="s">
        <v>12</v>
      </c>
      <c r="C2" s="144"/>
      <c r="D2" s="144"/>
      <c r="E2" s="144" t="s">
        <v>13</v>
      </c>
      <c r="F2" s="144"/>
      <c r="G2" s="144"/>
      <c r="H2" s="144"/>
      <c r="I2" s="144"/>
    </row>
    <row r="3" spans="1:9" ht="13.5">
      <c r="A3" s="37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8" t="s">
        <v>16</v>
      </c>
      <c r="B4" s="5" t="s">
        <v>71</v>
      </c>
      <c r="C4" s="5" t="s">
        <v>72</v>
      </c>
      <c r="D4" s="5" t="s">
        <v>48</v>
      </c>
      <c r="E4" s="5" t="s">
        <v>73</v>
      </c>
      <c r="F4" s="5" t="s">
        <v>74</v>
      </c>
      <c r="G4" s="5" t="s">
        <v>75</v>
      </c>
      <c r="H4" s="5" t="s">
        <v>76</v>
      </c>
      <c r="I4" s="5" t="s">
        <v>77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87</v>
      </c>
      <c r="B6" s="26">
        <v>0</v>
      </c>
      <c r="C6" s="39">
        <v>35</v>
      </c>
      <c r="D6" s="27">
        <v>75</v>
      </c>
      <c r="E6" s="26">
        <v>0</v>
      </c>
      <c r="F6" s="39">
        <v>29</v>
      </c>
      <c r="G6" s="40">
        <v>20</v>
      </c>
      <c r="H6" s="40">
        <v>29</v>
      </c>
      <c r="I6" s="27">
        <v>26</v>
      </c>
    </row>
    <row r="7" spans="1:9" ht="13.5">
      <c r="A7" s="1" t="s">
        <v>88</v>
      </c>
      <c r="B7" s="30">
        <v>9</v>
      </c>
      <c r="C7" s="41">
        <v>144</v>
      </c>
      <c r="D7" s="31">
        <v>184</v>
      </c>
      <c r="E7" s="30">
        <v>11</v>
      </c>
      <c r="F7" s="41">
        <v>68</v>
      </c>
      <c r="G7" s="42">
        <v>160</v>
      </c>
      <c r="H7" s="42">
        <v>56</v>
      </c>
      <c r="I7" s="31">
        <v>52</v>
      </c>
    </row>
    <row r="8" spans="1:9" ht="13.5">
      <c r="A8" s="1" t="s">
        <v>89</v>
      </c>
      <c r="B8" s="30">
        <v>12</v>
      </c>
      <c r="C8" s="41">
        <v>172</v>
      </c>
      <c r="D8" s="31">
        <v>225</v>
      </c>
      <c r="E8" s="30">
        <v>13</v>
      </c>
      <c r="F8" s="41">
        <v>107</v>
      </c>
      <c r="G8" s="42">
        <v>126</v>
      </c>
      <c r="H8" s="42">
        <v>92</v>
      </c>
      <c r="I8" s="31">
        <v>65</v>
      </c>
    </row>
    <row r="9" spans="1:9" ht="13.5">
      <c r="A9" s="1" t="s">
        <v>90</v>
      </c>
      <c r="B9" s="30">
        <v>1</v>
      </c>
      <c r="C9" s="41">
        <v>80</v>
      </c>
      <c r="D9" s="31">
        <v>136</v>
      </c>
      <c r="E9" s="30">
        <v>2</v>
      </c>
      <c r="F9" s="41">
        <v>58</v>
      </c>
      <c r="G9" s="42">
        <v>59</v>
      </c>
      <c r="H9" s="42">
        <v>45</v>
      </c>
      <c r="I9" s="31">
        <v>46</v>
      </c>
    </row>
    <row r="10" spans="1:9" ht="13.5">
      <c r="A10" s="1" t="s">
        <v>91</v>
      </c>
      <c r="B10" s="30">
        <v>1</v>
      </c>
      <c r="C10" s="41">
        <v>61</v>
      </c>
      <c r="D10" s="31">
        <v>80</v>
      </c>
      <c r="E10" s="30">
        <v>1</v>
      </c>
      <c r="F10" s="41">
        <v>26</v>
      </c>
      <c r="G10" s="42">
        <v>37</v>
      </c>
      <c r="H10" s="42">
        <v>45</v>
      </c>
      <c r="I10" s="31">
        <v>27</v>
      </c>
    </row>
    <row r="11" spans="1:9" ht="13.5">
      <c r="A11" s="1" t="s">
        <v>92</v>
      </c>
      <c r="B11" s="30">
        <v>2</v>
      </c>
      <c r="C11" s="41">
        <v>98</v>
      </c>
      <c r="D11" s="31">
        <v>134</v>
      </c>
      <c r="E11" s="30">
        <v>3</v>
      </c>
      <c r="F11" s="41">
        <v>54</v>
      </c>
      <c r="G11" s="42">
        <v>73</v>
      </c>
      <c r="H11" s="42">
        <v>44</v>
      </c>
      <c r="I11" s="31">
        <v>55</v>
      </c>
    </row>
    <row r="12" spans="1:9" ht="13.5">
      <c r="A12" s="1" t="s">
        <v>93</v>
      </c>
      <c r="B12" s="30">
        <v>2</v>
      </c>
      <c r="C12" s="41">
        <v>86</v>
      </c>
      <c r="D12" s="31">
        <v>108</v>
      </c>
      <c r="E12" s="30">
        <v>2</v>
      </c>
      <c r="F12" s="41">
        <v>59</v>
      </c>
      <c r="G12" s="42">
        <v>44</v>
      </c>
      <c r="H12" s="42">
        <v>44</v>
      </c>
      <c r="I12" s="31">
        <v>40</v>
      </c>
    </row>
    <row r="13" spans="1:9" ht="13.5">
      <c r="A13" s="1" t="s">
        <v>94</v>
      </c>
      <c r="B13" s="30">
        <v>3</v>
      </c>
      <c r="C13" s="41">
        <v>32</v>
      </c>
      <c r="D13" s="31">
        <v>60</v>
      </c>
      <c r="E13" s="30">
        <v>3</v>
      </c>
      <c r="F13" s="41">
        <v>7</v>
      </c>
      <c r="G13" s="42">
        <v>35</v>
      </c>
      <c r="H13" s="42">
        <v>25</v>
      </c>
      <c r="I13" s="31">
        <v>20</v>
      </c>
    </row>
    <row r="14" spans="1:9" ht="13.5">
      <c r="A14" s="1" t="s">
        <v>95</v>
      </c>
      <c r="B14" s="30">
        <v>2</v>
      </c>
      <c r="C14" s="41">
        <v>115</v>
      </c>
      <c r="D14" s="31">
        <v>177</v>
      </c>
      <c r="E14" s="30">
        <v>3</v>
      </c>
      <c r="F14" s="41">
        <v>65</v>
      </c>
      <c r="G14" s="42">
        <v>63</v>
      </c>
      <c r="H14" s="42">
        <v>86</v>
      </c>
      <c r="I14" s="31">
        <v>70</v>
      </c>
    </row>
    <row r="15" spans="1:9" ht="13.5">
      <c r="A15" s="1" t="s">
        <v>96</v>
      </c>
      <c r="B15" s="30">
        <v>1</v>
      </c>
      <c r="C15" s="41">
        <v>27</v>
      </c>
      <c r="D15" s="31">
        <v>54</v>
      </c>
      <c r="E15" s="30">
        <v>1</v>
      </c>
      <c r="F15" s="41">
        <v>13</v>
      </c>
      <c r="G15" s="42">
        <v>23</v>
      </c>
      <c r="H15" s="42">
        <v>10</v>
      </c>
      <c r="I15" s="31">
        <v>28</v>
      </c>
    </row>
    <row r="16" spans="1:9" ht="13.5">
      <c r="A16" s="1" t="s">
        <v>97</v>
      </c>
      <c r="B16" s="30">
        <v>4</v>
      </c>
      <c r="C16" s="41">
        <v>71</v>
      </c>
      <c r="D16" s="31">
        <v>103</v>
      </c>
      <c r="E16" s="30">
        <v>4</v>
      </c>
      <c r="F16" s="41">
        <v>33</v>
      </c>
      <c r="G16" s="42">
        <v>54</v>
      </c>
      <c r="H16" s="42">
        <v>45</v>
      </c>
      <c r="I16" s="31">
        <v>36</v>
      </c>
    </row>
    <row r="17" spans="1:9" ht="13.5">
      <c r="A17" s="1" t="s">
        <v>98</v>
      </c>
      <c r="B17" s="30">
        <v>5</v>
      </c>
      <c r="C17" s="41">
        <v>41</v>
      </c>
      <c r="D17" s="31">
        <v>56</v>
      </c>
      <c r="E17" s="30">
        <v>5</v>
      </c>
      <c r="F17" s="41">
        <v>28</v>
      </c>
      <c r="G17" s="42">
        <v>25</v>
      </c>
      <c r="H17" s="42">
        <v>17</v>
      </c>
      <c r="I17" s="31">
        <v>23</v>
      </c>
    </row>
    <row r="18" spans="1:9" ht="13.5">
      <c r="A18" s="1" t="s">
        <v>99</v>
      </c>
      <c r="B18" s="30">
        <v>5</v>
      </c>
      <c r="C18" s="41">
        <v>192</v>
      </c>
      <c r="D18" s="31">
        <v>293</v>
      </c>
      <c r="E18" s="30">
        <v>5</v>
      </c>
      <c r="F18" s="41">
        <v>107</v>
      </c>
      <c r="G18" s="42">
        <v>155</v>
      </c>
      <c r="H18" s="42">
        <v>116</v>
      </c>
      <c r="I18" s="31">
        <v>88</v>
      </c>
    </row>
    <row r="19" spans="1:9" ht="13.5">
      <c r="A19" s="1" t="s">
        <v>100</v>
      </c>
      <c r="B19" s="30">
        <v>5</v>
      </c>
      <c r="C19" s="41">
        <v>114</v>
      </c>
      <c r="D19" s="31">
        <v>165</v>
      </c>
      <c r="E19" s="30">
        <v>6</v>
      </c>
      <c r="F19" s="41">
        <v>78</v>
      </c>
      <c r="G19" s="42">
        <v>58</v>
      </c>
      <c r="H19" s="42">
        <v>70</v>
      </c>
      <c r="I19" s="31">
        <v>66</v>
      </c>
    </row>
    <row r="20" spans="1:9" ht="13.5">
      <c r="A20" s="1" t="s">
        <v>101</v>
      </c>
      <c r="B20" s="30">
        <v>10</v>
      </c>
      <c r="C20" s="41">
        <v>57</v>
      </c>
      <c r="D20" s="31">
        <v>153</v>
      </c>
      <c r="E20" s="30">
        <v>11</v>
      </c>
      <c r="F20" s="41">
        <v>16</v>
      </c>
      <c r="G20" s="42">
        <v>131</v>
      </c>
      <c r="H20" s="42">
        <v>34</v>
      </c>
      <c r="I20" s="31">
        <v>33</v>
      </c>
    </row>
    <row r="21" spans="1:9" ht="13.5">
      <c r="A21" s="1" t="s">
        <v>102</v>
      </c>
      <c r="B21" s="30">
        <v>4</v>
      </c>
      <c r="C21" s="41">
        <v>53</v>
      </c>
      <c r="D21" s="31">
        <v>98</v>
      </c>
      <c r="E21" s="30">
        <v>4</v>
      </c>
      <c r="F21" s="41">
        <v>16</v>
      </c>
      <c r="G21" s="42">
        <v>49</v>
      </c>
      <c r="H21" s="42">
        <v>35</v>
      </c>
      <c r="I21" s="31">
        <v>41</v>
      </c>
    </row>
    <row r="22" spans="1:9" ht="13.5">
      <c r="A22" s="1" t="s">
        <v>103</v>
      </c>
      <c r="B22" s="30">
        <v>1</v>
      </c>
      <c r="C22" s="41">
        <v>99</v>
      </c>
      <c r="D22" s="31">
        <v>139</v>
      </c>
      <c r="E22" s="30">
        <v>1</v>
      </c>
      <c r="F22" s="41">
        <v>34</v>
      </c>
      <c r="G22" s="42">
        <v>69</v>
      </c>
      <c r="H22" s="42">
        <v>56</v>
      </c>
      <c r="I22" s="31">
        <v>73</v>
      </c>
    </row>
    <row r="23" spans="1:9" ht="13.5">
      <c r="A23" s="1" t="s">
        <v>104</v>
      </c>
      <c r="B23" s="30">
        <v>6</v>
      </c>
      <c r="C23" s="41">
        <v>117</v>
      </c>
      <c r="D23" s="31">
        <v>214</v>
      </c>
      <c r="E23" s="30">
        <v>6</v>
      </c>
      <c r="F23" s="41">
        <v>86</v>
      </c>
      <c r="G23" s="42">
        <v>74</v>
      </c>
      <c r="H23" s="42">
        <v>70</v>
      </c>
      <c r="I23" s="31">
        <v>87</v>
      </c>
    </row>
    <row r="24" spans="1:9" ht="13.5">
      <c r="A24" s="9" t="s">
        <v>0</v>
      </c>
      <c r="B24" s="25">
        <f aca="true" t="shared" si="0" ref="B24:I24">SUM(B6:B23)</f>
        <v>73</v>
      </c>
      <c r="C24" s="25">
        <f t="shared" si="0"/>
        <v>1594</v>
      </c>
      <c r="D24" s="25">
        <f t="shared" si="0"/>
        <v>2454</v>
      </c>
      <c r="E24" s="25">
        <f t="shared" si="0"/>
        <v>81</v>
      </c>
      <c r="F24" s="25">
        <f t="shared" si="0"/>
        <v>884</v>
      </c>
      <c r="G24" s="25">
        <f t="shared" si="0"/>
        <v>1255</v>
      </c>
      <c r="H24" s="25">
        <f t="shared" si="0"/>
        <v>919</v>
      </c>
      <c r="I24" s="25">
        <f t="shared" si="0"/>
        <v>876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zoomScalePageLayoutView="0" workbookViewId="0" topLeftCell="A1">
      <pane xSplit="1" ySplit="6" topLeftCell="B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5" sqref="I25"/>
    </sheetView>
  </sheetViews>
  <sheetFormatPr defaultColWidth="9.140625" defaultRowHeight="12.75"/>
  <cols>
    <col min="1" max="1" width="9.28125" style="24" bestFit="1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85"/>
      <c r="B1" s="140" t="s">
        <v>27</v>
      </c>
      <c r="C1" s="141"/>
      <c r="D1" s="142"/>
      <c r="E1" s="32" t="s">
        <v>20</v>
      </c>
      <c r="F1" s="131"/>
      <c r="G1" s="132"/>
      <c r="H1" s="132"/>
      <c r="I1" s="132"/>
      <c r="J1" s="133"/>
    </row>
    <row r="2" spans="1:10" ht="13.5">
      <c r="A2" s="71"/>
      <c r="B2" s="121" t="s">
        <v>22</v>
      </c>
      <c r="C2" s="122"/>
      <c r="D2" s="123"/>
      <c r="E2" s="8" t="s">
        <v>29</v>
      </c>
      <c r="F2" s="124" t="s">
        <v>14</v>
      </c>
      <c r="G2" s="125"/>
      <c r="H2" s="125"/>
      <c r="I2" s="125"/>
      <c r="J2" s="126"/>
    </row>
    <row r="3" spans="1:10" s="35" customFormat="1" ht="13.5">
      <c r="A3" s="36"/>
      <c r="B3" s="131" t="s">
        <v>28</v>
      </c>
      <c r="C3" s="133"/>
      <c r="D3" s="77" t="s">
        <v>28</v>
      </c>
      <c r="E3" s="12" t="s">
        <v>28</v>
      </c>
      <c r="F3" s="124" t="s">
        <v>15</v>
      </c>
      <c r="G3" s="125"/>
      <c r="H3" s="125"/>
      <c r="I3" s="125"/>
      <c r="J3" s="126"/>
    </row>
    <row r="4" spans="1:10" ht="13.5" customHeight="1">
      <c r="A4" s="37"/>
      <c r="B4" s="145" t="s">
        <v>78</v>
      </c>
      <c r="C4" s="146"/>
      <c r="D4" s="78" t="s">
        <v>79</v>
      </c>
      <c r="E4" s="12" t="s">
        <v>81</v>
      </c>
      <c r="F4" s="13"/>
      <c r="G4" s="14"/>
      <c r="H4" s="14"/>
      <c r="I4" s="14"/>
      <c r="J4" s="15"/>
    </row>
    <row r="5" spans="1:11" s="104" customFormat="1" ht="87.75" customHeight="1" thickBot="1">
      <c r="A5" s="103" t="s">
        <v>16</v>
      </c>
      <c r="B5" s="7" t="s">
        <v>78</v>
      </c>
      <c r="C5" s="7" t="s">
        <v>80</v>
      </c>
      <c r="D5" s="7" t="s">
        <v>79</v>
      </c>
      <c r="E5" s="7" t="s">
        <v>81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  <c r="K5" s="104" t="s">
        <v>161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87</v>
      </c>
      <c r="B7" s="39">
        <v>73</v>
      </c>
      <c r="C7" s="27">
        <v>29</v>
      </c>
      <c r="D7" s="80">
        <v>99</v>
      </c>
      <c r="E7" s="26">
        <v>96</v>
      </c>
      <c r="F7" s="27">
        <v>298</v>
      </c>
      <c r="G7" s="27">
        <v>2</v>
      </c>
      <c r="H7" s="56">
        <f>F7+G7</f>
        <v>300</v>
      </c>
      <c r="I7" s="27">
        <v>128</v>
      </c>
      <c r="J7" s="28">
        <f>IF(I7&lt;&gt;0,I7/H7,"")</f>
        <v>0.4266666666666667</v>
      </c>
    </row>
    <row r="8" spans="1:10" s="21" customFormat="1" ht="13.5">
      <c r="A8" s="1" t="s">
        <v>88</v>
      </c>
      <c r="B8" s="41">
        <v>195</v>
      </c>
      <c r="C8" s="31">
        <v>114</v>
      </c>
      <c r="D8" s="81">
        <v>293</v>
      </c>
      <c r="E8" s="30">
        <v>288</v>
      </c>
      <c r="F8" s="31">
        <v>924</v>
      </c>
      <c r="G8" s="31">
        <v>5</v>
      </c>
      <c r="H8" s="57">
        <f aca="true" t="shared" si="0" ref="H8:H23">F8+G8</f>
        <v>929</v>
      </c>
      <c r="I8" s="31">
        <v>367</v>
      </c>
      <c r="J8" s="28">
        <f aca="true" t="shared" si="1" ref="J8:J23">IF(I8&lt;&gt;0,I8/H8,"")</f>
        <v>0.395048439181916</v>
      </c>
    </row>
    <row r="9" spans="1:10" s="21" customFormat="1" ht="13.5">
      <c r="A9" s="1" t="s">
        <v>89</v>
      </c>
      <c r="B9" s="41">
        <v>259</v>
      </c>
      <c r="C9" s="31">
        <v>123</v>
      </c>
      <c r="D9" s="81">
        <v>365</v>
      </c>
      <c r="E9" s="30">
        <v>365</v>
      </c>
      <c r="F9" s="31">
        <v>1457</v>
      </c>
      <c r="G9" s="31">
        <v>28</v>
      </c>
      <c r="H9" s="57">
        <f t="shared" si="0"/>
        <v>1485</v>
      </c>
      <c r="I9" s="31">
        <v>456</v>
      </c>
      <c r="J9" s="28">
        <f t="shared" si="1"/>
        <v>0.30707070707070705</v>
      </c>
    </row>
    <row r="10" spans="1:10" s="21" customFormat="1" ht="13.5">
      <c r="A10" s="1" t="s">
        <v>90</v>
      </c>
      <c r="B10" s="41">
        <v>147</v>
      </c>
      <c r="C10" s="31">
        <v>63</v>
      </c>
      <c r="D10" s="81">
        <v>199</v>
      </c>
      <c r="E10" s="30">
        <v>197</v>
      </c>
      <c r="F10" s="31">
        <v>648</v>
      </c>
      <c r="G10" s="31">
        <v>13</v>
      </c>
      <c r="H10" s="57">
        <f t="shared" si="0"/>
        <v>661</v>
      </c>
      <c r="I10" s="31">
        <v>249</v>
      </c>
      <c r="J10" s="28">
        <f t="shared" si="1"/>
        <v>0.3767019667170953</v>
      </c>
    </row>
    <row r="11" spans="1:10" s="21" customFormat="1" ht="13.5">
      <c r="A11" s="1" t="s">
        <v>91</v>
      </c>
      <c r="B11" s="41">
        <v>100</v>
      </c>
      <c r="C11" s="31">
        <v>32</v>
      </c>
      <c r="D11" s="81">
        <v>123</v>
      </c>
      <c r="E11" s="30">
        <v>126</v>
      </c>
      <c r="F11" s="31">
        <v>277</v>
      </c>
      <c r="G11" s="31">
        <v>4</v>
      </c>
      <c r="H11" s="57">
        <f t="shared" si="0"/>
        <v>281</v>
      </c>
      <c r="I11" s="31">
        <v>152</v>
      </c>
      <c r="J11" s="28">
        <f t="shared" si="1"/>
        <v>0.5409252669039146</v>
      </c>
    </row>
    <row r="12" spans="1:10" s="21" customFormat="1" ht="13.5">
      <c r="A12" s="1" t="s">
        <v>92</v>
      </c>
      <c r="B12" s="41">
        <v>129</v>
      </c>
      <c r="C12" s="31">
        <v>90</v>
      </c>
      <c r="D12" s="81">
        <v>209</v>
      </c>
      <c r="E12" s="30">
        <v>211</v>
      </c>
      <c r="F12" s="31">
        <v>702</v>
      </c>
      <c r="G12" s="31">
        <v>14</v>
      </c>
      <c r="H12" s="57">
        <f t="shared" si="0"/>
        <v>716</v>
      </c>
      <c r="I12" s="31">
        <v>260</v>
      </c>
      <c r="J12" s="28">
        <f t="shared" si="1"/>
        <v>0.36312849162011174</v>
      </c>
    </row>
    <row r="13" spans="1:10" s="21" customFormat="1" ht="13.5">
      <c r="A13" s="1" t="s">
        <v>93</v>
      </c>
      <c r="B13" s="41">
        <v>136</v>
      </c>
      <c r="C13" s="31">
        <v>49</v>
      </c>
      <c r="D13" s="81">
        <v>173</v>
      </c>
      <c r="E13" s="30">
        <v>168</v>
      </c>
      <c r="F13" s="31">
        <v>672</v>
      </c>
      <c r="G13" s="31">
        <v>13</v>
      </c>
      <c r="H13" s="57">
        <f t="shared" si="0"/>
        <v>685</v>
      </c>
      <c r="I13" s="31">
        <v>215</v>
      </c>
      <c r="J13" s="28">
        <f t="shared" si="1"/>
        <v>0.31386861313868614</v>
      </c>
    </row>
    <row r="14" spans="1:10" s="21" customFormat="1" ht="13.5">
      <c r="A14" s="1" t="s">
        <v>94</v>
      </c>
      <c r="B14" s="41">
        <v>49</v>
      </c>
      <c r="C14" s="31">
        <v>37</v>
      </c>
      <c r="D14" s="81">
        <v>82</v>
      </c>
      <c r="E14" s="30">
        <v>79</v>
      </c>
      <c r="F14" s="31">
        <v>291</v>
      </c>
      <c r="G14" s="31">
        <v>8</v>
      </c>
      <c r="H14" s="57">
        <f t="shared" si="0"/>
        <v>299</v>
      </c>
      <c r="I14" s="31">
        <v>105</v>
      </c>
      <c r="J14" s="28">
        <f t="shared" si="1"/>
        <v>0.3511705685618729</v>
      </c>
    </row>
    <row r="15" spans="1:10" s="21" customFormat="1" ht="13.5">
      <c r="A15" s="1" t="s">
        <v>95</v>
      </c>
      <c r="B15" s="41">
        <v>199</v>
      </c>
      <c r="C15" s="31">
        <v>79</v>
      </c>
      <c r="D15" s="81">
        <v>258</v>
      </c>
      <c r="E15" s="30">
        <v>257</v>
      </c>
      <c r="F15" s="31">
        <v>767</v>
      </c>
      <c r="G15" s="31">
        <v>9</v>
      </c>
      <c r="H15" s="57">
        <f t="shared" si="0"/>
        <v>776</v>
      </c>
      <c r="I15" s="31">
        <v>327</v>
      </c>
      <c r="J15" s="28">
        <f t="shared" si="1"/>
        <v>0.4213917525773196</v>
      </c>
    </row>
    <row r="16" spans="1:10" s="21" customFormat="1" ht="13.5">
      <c r="A16" s="1" t="s">
        <v>96</v>
      </c>
      <c r="B16" s="41">
        <v>45</v>
      </c>
      <c r="C16" s="31">
        <v>37</v>
      </c>
      <c r="D16" s="81">
        <v>72</v>
      </c>
      <c r="E16" s="30">
        <v>67</v>
      </c>
      <c r="F16" s="31">
        <v>236</v>
      </c>
      <c r="G16" s="31">
        <v>5</v>
      </c>
      <c r="H16" s="57">
        <f t="shared" si="0"/>
        <v>241</v>
      </c>
      <c r="I16" s="31">
        <v>102</v>
      </c>
      <c r="J16" s="28">
        <f t="shared" si="1"/>
        <v>0.42323651452282157</v>
      </c>
    </row>
    <row r="17" spans="1:10" s="21" customFormat="1" ht="13.5">
      <c r="A17" s="1" t="s">
        <v>97</v>
      </c>
      <c r="B17" s="41">
        <v>121</v>
      </c>
      <c r="C17" s="31">
        <v>52</v>
      </c>
      <c r="D17" s="81">
        <v>159</v>
      </c>
      <c r="E17" s="30">
        <v>159</v>
      </c>
      <c r="F17" s="31">
        <v>620</v>
      </c>
      <c r="G17" s="31">
        <v>3</v>
      </c>
      <c r="H17" s="57">
        <f t="shared" si="0"/>
        <v>623</v>
      </c>
      <c r="I17" s="31">
        <v>197</v>
      </c>
      <c r="J17" s="28">
        <f t="shared" si="1"/>
        <v>0.3162118780096308</v>
      </c>
    </row>
    <row r="18" spans="1:10" s="21" customFormat="1" ht="13.5">
      <c r="A18" s="1" t="s">
        <v>98</v>
      </c>
      <c r="B18" s="41">
        <v>60</v>
      </c>
      <c r="C18" s="31">
        <v>34</v>
      </c>
      <c r="D18" s="81">
        <v>96</v>
      </c>
      <c r="E18" s="30">
        <v>94</v>
      </c>
      <c r="F18" s="31">
        <v>420</v>
      </c>
      <c r="G18" s="31">
        <v>5</v>
      </c>
      <c r="H18" s="57">
        <f t="shared" si="0"/>
        <v>425</v>
      </c>
      <c r="I18" s="31">
        <v>114</v>
      </c>
      <c r="J18" s="28">
        <f t="shared" si="1"/>
        <v>0.26823529411764707</v>
      </c>
    </row>
    <row r="19" spans="1:10" s="21" customFormat="1" ht="13.5">
      <c r="A19" s="1" t="s">
        <v>99</v>
      </c>
      <c r="B19" s="41">
        <v>289</v>
      </c>
      <c r="C19" s="31">
        <v>164</v>
      </c>
      <c r="D19" s="81">
        <v>429</v>
      </c>
      <c r="E19" s="30">
        <v>423</v>
      </c>
      <c r="F19" s="31">
        <v>2134</v>
      </c>
      <c r="G19" s="31">
        <v>43</v>
      </c>
      <c r="H19" s="57">
        <f t="shared" si="0"/>
        <v>2177</v>
      </c>
      <c r="I19" s="31">
        <v>543</v>
      </c>
      <c r="J19" s="28">
        <f t="shared" si="1"/>
        <v>0.24942581534221406</v>
      </c>
    </row>
    <row r="20" spans="1:10" s="21" customFormat="1" ht="13.5">
      <c r="A20" s="1" t="s">
        <v>100</v>
      </c>
      <c r="B20" s="41">
        <v>159</v>
      </c>
      <c r="C20" s="31">
        <v>100</v>
      </c>
      <c r="D20" s="81">
        <v>238</v>
      </c>
      <c r="E20" s="30">
        <v>236</v>
      </c>
      <c r="F20" s="31">
        <v>1078</v>
      </c>
      <c r="G20" s="31">
        <v>17</v>
      </c>
      <c r="H20" s="57">
        <f t="shared" si="0"/>
        <v>1095</v>
      </c>
      <c r="I20" s="31">
        <v>307</v>
      </c>
      <c r="J20" s="28">
        <f t="shared" si="1"/>
        <v>0.28036529680365296</v>
      </c>
    </row>
    <row r="21" spans="1:10" s="21" customFormat="1" ht="13.5">
      <c r="A21" s="1" t="s">
        <v>101</v>
      </c>
      <c r="B21" s="41">
        <v>114</v>
      </c>
      <c r="C21" s="31">
        <v>92</v>
      </c>
      <c r="D21" s="81">
        <v>200</v>
      </c>
      <c r="E21" s="30">
        <v>201</v>
      </c>
      <c r="F21" s="31">
        <v>851</v>
      </c>
      <c r="G21" s="31">
        <v>4</v>
      </c>
      <c r="H21" s="57">
        <f t="shared" si="0"/>
        <v>855</v>
      </c>
      <c r="I21" s="31">
        <v>244</v>
      </c>
      <c r="J21" s="28">
        <f t="shared" si="1"/>
        <v>0.28538011695906434</v>
      </c>
    </row>
    <row r="22" spans="1:10" s="21" customFormat="1" ht="13.5">
      <c r="A22" s="1" t="s">
        <v>102</v>
      </c>
      <c r="B22" s="41">
        <v>82</v>
      </c>
      <c r="C22" s="31">
        <v>67</v>
      </c>
      <c r="D22" s="81">
        <v>130</v>
      </c>
      <c r="E22" s="30">
        <v>128</v>
      </c>
      <c r="F22" s="31">
        <v>569</v>
      </c>
      <c r="G22" s="31">
        <v>9</v>
      </c>
      <c r="H22" s="57">
        <f t="shared" si="0"/>
        <v>578</v>
      </c>
      <c r="I22" s="31">
        <v>166</v>
      </c>
      <c r="J22" s="28">
        <f t="shared" si="1"/>
        <v>0.28719723183391005</v>
      </c>
    </row>
    <row r="23" spans="1:10" s="21" customFormat="1" ht="13.5">
      <c r="A23" s="1" t="s">
        <v>103</v>
      </c>
      <c r="B23" s="41">
        <v>171</v>
      </c>
      <c r="C23" s="31">
        <v>66</v>
      </c>
      <c r="D23" s="81">
        <v>227</v>
      </c>
      <c r="E23" s="30">
        <v>222</v>
      </c>
      <c r="F23" s="31">
        <v>530</v>
      </c>
      <c r="G23" s="31">
        <v>9</v>
      </c>
      <c r="H23" s="57">
        <f t="shared" si="0"/>
        <v>539</v>
      </c>
      <c r="I23" s="31">
        <v>271</v>
      </c>
      <c r="J23" s="28">
        <f t="shared" si="1"/>
        <v>0.5027829313543599</v>
      </c>
    </row>
    <row r="24" spans="1:10" s="21" customFormat="1" ht="13.5">
      <c r="A24" s="1" t="s">
        <v>104</v>
      </c>
      <c r="B24" s="41">
        <v>223</v>
      </c>
      <c r="C24" s="31">
        <v>78</v>
      </c>
      <c r="D24" s="81">
        <v>262</v>
      </c>
      <c r="E24" s="30">
        <v>267</v>
      </c>
      <c r="F24" s="114"/>
      <c r="G24" s="114"/>
      <c r="H24" s="114"/>
      <c r="I24" s="31">
        <v>360</v>
      </c>
      <c r="J24" s="114"/>
    </row>
    <row r="25" spans="1:10" ht="13.5">
      <c r="A25" s="9" t="s">
        <v>0</v>
      </c>
      <c r="B25" s="25">
        <f aca="true" t="shared" si="2" ref="B25:I25">SUM(B7:B24)</f>
        <v>2551</v>
      </c>
      <c r="C25" s="25">
        <f t="shared" si="2"/>
        <v>1306</v>
      </c>
      <c r="D25" s="25">
        <f t="shared" si="2"/>
        <v>3614</v>
      </c>
      <c r="E25" s="25">
        <f t="shared" si="2"/>
        <v>3584</v>
      </c>
      <c r="F25" s="25">
        <f t="shared" si="2"/>
        <v>12474</v>
      </c>
      <c r="G25" s="25">
        <f t="shared" si="2"/>
        <v>191</v>
      </c>
      <c r="H25" s="25">
        <f t="shared" si="2"/>
        <v>12665</v>
      </c>
      <c r="I25" s="25">
        <f t="shared" si="2"/>
        <v>4563</v>
      </c>
      <c r="J25" s="109">
        <f>IF(I25&lt;&gt;0,I25/H25,"")</f>
        <v>0.36028424792735886</v>
      </c>
    </row>
    <row r="26" ht="13.5">
      <c r="A26" s="45"/>
    </row>
  </sheetData>
  <sheetProtection selectLockedCells="1"/>
  <mergeCells count="7"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9" sqref="J19"/>
    </sheetView>
  </sheetViews>
  <sheetFormatPr defaultColWidth="9.140625" defaultRowHeight="12.75"/>
  <cols>
    <col min="1" max="1" width="9.28125" style="24" bestFit="1" customWidth="1"/>
    <col min="2" max="10" width="8.57421875" style="16" customWidth="1"/>
    <col min="11" max="11" width="11.57421875" style="16" bestFit="1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10" ht="13.5">
      <c r="A1" s="33"/>
      <c r="B1" s="131"/>
      <c r="C1" s="132"/>
      <c r="D1" s="132"/>
      <c r="E1" s="132"/>
      <c r="F1" s="127" t="s">
        <v>32</v>
      </c>
      <c r="G1" s="127"/>
      <c r="H1" s="127"/>
      <c r="I1" s="127"/>
      <c r="J1" s="127"/>
    </row>
    <row r="2" spans="1:10" s="35" customFormat="1" ht="13.5">
      <c r="A2" s="34"/>
      <c r="B2" s="121" t="s">
        <v>109</v>
      </c>
      <c r="C2" s="122"/>
      <c r="D2" s="122"/>
      <c r="E2" s="122"/>
      <c r="F2" s="124" t="s">
        <v>33</v>
      </c>
      <c r="G2" s="125"/>
      <c r="H2" s="125"/>
      <c r="I2" s="125"/>
      <c r="J2" s="126"/>
    </row>
    <row r="3" spans="1:10" s="35" customFormat="1" ht="13.5">
      <c r="A3" s="34"/>
      <c r="B3" s="87" t="s">
        <v>26</v>
      </c>
      <c r="C3" s="147" t="s">
        <v>17</v>
      </c>
      <c r="D3" s="148"/>
      <c r="E3" s="87" t="s">
        <v>18</v>
      </c>
      <c r="F3" s="147" t="s">
        <v>82</v>
      </c>
      <c r="G3" s="149"/>
      <c r="H3" s="148"/>
      <c r="I3" s="147" t="s">
        <v>49</v>
      </c>
      <c r="J3" s="148"/>
    </row>
    <row r="4" spans="1:10" ht="13.5">
      <c r="A4" s="47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</row>
    <row r="5" spans="1:10" s="17" customFormat="1" ht="87.75" customHeight="1" thickBot="1">
      <c r="A5" s="48" t="s">
        <v>16</v>
      </c>
      <c r="B5" s="4" t="s">
        <v>110</v>
      </c>
      <c r="C5" s="5" t="s">
        <v>111</v>
      </c>
      <c r="D5" s="5" t="s">
        <v>112</v>
      </c>
      <c r="E5" s="5" t="s">
        <v>113</v>
      </c>
      <c r="F5" s="4" t="s">
        <v>114</v>
      </c>
      <c r="G5" s="4" t="s">
        <v>115</v>
      </c>
      <c r="H5" s="4" t="s">
        <v>159</v>
      </c>
      <c r="I5" s="4" t="s">
        <v>116</v>
      </c>
      <c r="J5" s="4" t="s">
        <v>117</v>
      </c>
    </row>
    <row r="6" spans="1:10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87</v>
      </c>
      <c r="B7" s="39">
        <v>113</v>
      </c>
      <c r="C7" s="39">
        <v>48</v>
      </c>
      <c r="D7" s="27">
        <v>76</v>
      </c>
      <c r="E7" s="39">
        <v>104</v>
      </c>
      <c r="F7" s="39">
        <v>79</v>
      </c>
      <c r="G7" s="60">
        <v>30</v>
      </c>
      <c r="H7" s="27">
        <v>12</v>
      </c>
      <c r="I7" s="39">
        <v>57</v>
      </c>
      <c r="J7" s="62">
        <v>59</v>
      </c>
    </row>
    <row r="8" spans="1:10" s="21" customFormat="1" ht="13.5">
      <c r="A8" s="1" t="s">
        <v>88</v>
      </c>
      <c r="B8" s="41">
        <v>306</v>
      </c>
      <c r="C8" s="41">
        <v>85</v>
      </c>
      <c r="D8" s="31">
        <v>257</v>
      </c>
      <c r="E8" s="41">
        <v>291</v>
      </c>
      <c r="F8" s="41">
        <v>98</v>
      </c>
      <c r="G8" s="61">
        <v>213</v>
      </c>
      <c r="H8" s="31">
        <v>23</v>
      </c>
      <c r="I8" s="41">
        <v>116</v>
      </c>
      <c r="J8" s="63">
        <v>188</v>
      </c>
    </row>
    <row r="9" spans="1:10" s="21" customFormat="1" ht="13.5">
      <c r="A9" s="1" t="s">
        <v>89</v>
      </c>
      <c r="B9" s="41">
        <v>371</v>
      </c>
      <c r="C9" s="41">
        <v>160</v>
      </c>
      <c r="D9" s="31">
        <v>243</v>
      </c>
      <c r="E9" s="41">
        <v>373</v>
      </c>
      <c r="F9" s="41">
        <v>193</v>
      </c>
      <c r="G9" s="61">
        <v>154</v>
      </c>
      <c r="H9" s="31">
        <v>49</v>
      </c>
      <c r="I9" s="41">
        <v>144</v>
      </c>
      <c r="J9" s="63">
        <v>265</v>
      </c>
    </row>
    <row r="10" spans="1:10" s="21" customFormat="1" ht="13.5">
      <c r="A10" s="1" t="s">
        <v>90</v>
      </c>
      <c r="B10" s="41">
        <v>217</v>
      </c>
      <c r="C10" s="41">
        <v>128</v>
      </c>
      <c r="D10" s="31">
        <v>98</v>
      </c>
      <c r="E10" s="41">
        <v>207</v>
      </c>
      <c r="F10" s="41">
        <v>137</v>
      </c>
      <c r="G10" s="61">
        <v>69</v>
      </c>
      <c r="H10" s="31">
        <v>28</v>
      </c>
      <c r="I10" s="41">
        <v>164</v>
      </c>
      <c r="J10" s="63">
        <v>67</v>
      </c>
    </row>
    <row r="11" spans="1:10" s="21" customFormat="1" ht="13.5">
      <c r="A11" s="1" t="s">
        <v>91</v>
      </c>
      <c r="B11" s="41">
        <v>132</v>
      </c>
      <c r="C11" s="41">
        <v>110</v>
      </c>
      <c r="D11" s="31">
        <v>37</v>
      </c>
      <c r="E11" s="41">
        <v>135</v>
      </c>
      <c r="F11" s="41">
        <v>69</v>
      </c>
      <c r="G11" s="61">
        <v>33</v>
      </c>
      <c r="H11" s="31">
        <v>30</v>
      </c>
      <c r="I11" s="41">
        <v>54</v>
      </c>
      <c r="J11" s="63">
        <v>83</v>
      </c>
    </row>
    <row r="12" spans="1:10" s="21" customFormat="1" ht="13.5">
      <c r="A12" s="1" t="s">
        <v>92</v>
      </c>
      <c r="B12" s="41">
        <v>215</v>
      </c>
      <c r="C12" s="41">
        <v>104</v>
      </c>
      <c r="D12" s="31">
        <v>125</v>
      </c>
      <c r="E12" s="41">
        <v>210</v>
      </c>
      <c r="F12" s="41">
        <v>194</v>
      </c>
      <c r="G12" s="61">
        <v>36</v>
      </c>
      <c r="H12" s="31">
        <v>14</v>
      </c>
      <c r="I12" s="41">
        <v>110</v>
      </c>
      <c r="J12" s="63">
        <v>110</v>
      </c>
    </row>
    <row r="13" spans="1:10" s="21" customFormat="1" ht="13.5">
      <c r="A13" s="1" t="s">
        <v>93</v>
      </c>
      <c r="B13" s="41">
        <v>179</v>
      </c>
      <c r="C13" s="41">
        <v>118</v>
      </c>
      <c r="D13" s="31">
        <v>75</v>
      </c>
      <c r="E13" s="41">
        <v>175</v>
      </c>
      <c r="F13" s="41">
        <v>122</v>
      </c>
      <c r="G13" s="61">
        <v>52</v>
      </c>
      <c r="H13" s="31">
        <v>27</v>
      </c>
      <c r="I13" s="41">
        <v>112</v>
      </c>
      <c r="J13" s="63">
        <v>80</v>
      </c>
    </row>
    <row r="14" spans="1:10" s="21" customFormat="1" ht="13.5">
      <c r="A14" s="1" t="s">
        <v>94</v>
      </c>
      <c r="B14" s="41">
        <v>87</v>
      </c>
      <c r="C14" s="41">
        <v>39</v>
      </c>
      <c r="D14" s="31">
        <v>54</v>
      </c>
      <c r="E14" s="41">
        <v>81</v>
      </c>
      <c r="F14" s="41">
        <v>76</v>
      </c>
      <c r="G14" s="61">
        <v>13</v>
      </c>
      <c r="H14" s="31">
        <v>9</v>
      </c>
      <c r="I14" s="41">
        <v>45</v>
      </c>
      <c r="J14" s="63">
        <v>46</v>
      </c>
    </row>
    <row r="15" spans="1:10" s="21" customFormat="1" ht="13.5">
      <c r="A15" s="1" t="s">
        <v>95</v>
      </c>
      <c r="B15" s="41">
        <v>275</v>
      </c>
      <c r="C15" s="41">
        <v>153</v>
      </c>
      <c r="D15" s="31">
        <v>155</v>
      </c>
      <c r="E15" s="41">
        <v>268</v>
      </c>
      <c r="F15" s="41">
        <v>184</v>
      </c>
      <c r="G15" s="61">
        <v>84</v>
      </c>
      <c r="H15" s="31">
        <v>37</v>
      </c>
      <c r="I15" s="41">
        <v>186</v>
      </c>
      <c r="J15" s="63">
        <v>124</v>
      </c>
    </row>
    <row r="16" spans="1:10" s="21" customFormat="1" ht="13.5">
      <c r="A16" s="1" t="s">
        <v>96</v>
      </c>
      <c r="B16" s="41">
        <v>82</v>
      </c>
      <c r="C16" s="41">
        <v>79</v>
      </c>
      <c r="D16" s="31">
        <v>15</v>
      </c>
      <c r="E16" s="41">
        <v>71</v>
      </c>
      <c r="F16" s="41">
        <v>52</v>
      </c>
      <c r="G16" s="61">
        <v>22</v>
      </c>
      <c r="H16" s="31">
        <v>16</v>
      </c>
      <c r="I16" s="41">
        <v>39</v>
      </c>
      <c r="J16" s="63">
        <v>45</v>
      </c>
    </row>
    <row r="17" spans="1:10" s="21" customFormat="1" ht="13.5">
      <c r="A17" s="1" t="s">
        <v>97</v>
      </c>
      <c r="B17" s="41">
        <v>160</v>
      </c>
      <c r="C17" s="41">
        <v>60</v>
      </c>
      <c r="D17" s="31">
        <v>121</v>
      </c>
      <c r="E17" s="41">
        <v>157</v>
      </c>
      <c r="F17" s="41">
        <v>108</v>
      </c>
      <c r="G17" s="61">
        <v>47</v>
      </c>
      <c r="H17" s="31">
        <v>24</v>
      </c>
      <c r="I17" s="41">
        <v>44</v>
      </c>
      <c r="J17" s="63">
        <v>120</v>
      </c>
    </row>
    <row r="18" spans="1:10" s="21" customFormat="1" ht="13.5">
      <c r="A18" s="1" t="s">
        <v>98</v>
      </c>
      <c r="B18" s="41">
        <v>92</v>
      </c>
      <c r="C18" s="41">
        <v>36</v>
      </c>
      <c r="D18" s="31">
        <v>60</v>
      </c>
      <c r="E18" s="41">
        <v>89</v>
      </c>
      <c r="F18" s="41">
        <v>38</v>
      </c>
      <c r="G18" s="61">
        <v>40</v>
      </c>
      <c r="H18" s="31">
        <v>24</v>
      </c>
      <c r="I18" s="41">
        <v>45</v>
      </c>
      <c r="J18" s="63">
        <v>52</v>
      </c>
    </row>
    <row r="19" spans="1:10" s="21" customFormat="1" ht="13.5">
      <c r="A19" s="1" t="s">
        <v>99</v>
      </c>
      <c r="B19" s="41">
        <v>455</v>
      </c>
      <c r="C19" s="41">
        <v>211</v>
      </c>
      <c r="D19" s="31">
        <v>275</v>
      </c>
      <c r="E19" s="41">
        <v>441</v>
      </c>
      <c r="F19" s="41">
        <v>247</v>
      </c>
      <c r="G19" s="61">
        <v>176</v>
      </c>
      <c r="H19" s="31">
        <v>61</v>
      </c>
      <c r="I19" s="41">
        <v>233</v>
      </c>
      <c r="J19" s="63">
        <v>236</v>
      </c>
    </row>
    <row r="20" spans="1:10" s="21" customFormat="1" ht="13.5">
      <c r="A20" s="1" t="s">
        <v>100</v>
      </c>
      <c r="B20" s="41">
        <v>248</v>
      </c>
      <c r="C20" s="41">
        <v>112</v>
      </c>
      <c r="D20" s="31">
        <v>161</v>
      </c>
      <c r="E20" s="41">
        <v>245</v>
      </c>
      <c r="F20" s="41">
        <v>140</v>
      </c>
      <c r="G20" s="61">
        <v>90</v>
      </c>
      <c r="H20" s="31">
        <v>47</v>
      </c>
      <c r="I20" s="41">
        <v>94</v>
      </c>
      <c r="J20" s="63">
        <v>180</v>
      </c>
    </row>
    <row r="21" spans="1:10" s="21" customFormat="1" ht="13.5">
      <c r="A21" s="1" t="s">
        <v>101</v>
      </c>
      <c r="B21" s="41">
        <v>203</v>
      </c>
      <c r="C21" s="41">
        <v>45</v>
      </c>
      <c r="D21" s="31">
        <v>171</v>
      </c>
      <c r="E21" s="41">
        <v>193</v>
      </c>
      <c r="F21" s="41">
        <v>89</v>
      </c>
      <c r="G21" s="61">
        <v>101</v>
      </c>
      <c r="H21" s="31">
        <v>15</v>
      </c>
      <c r="I21" s="41">
        <v>84</v>
      </c>
      <c r="J21" s="63">
        <v>118</v>
      </c>
    </row>
    <row r="22" spans="1:10" s="21" customFormat="1" ht="13.5">
      <c r="A22" s="1" t="s">
        <v>102</v>
      </c>
      <c r="B22" s="44">
        <v>138</v>
      </c>
      <c r="C22" s="44">
        <v>111</v>
      </c>
      <c r="D22" s="29">
        <v>45</v>
      </c>
      <c r="E22" s="44">
        <v>135</v>
      </c>
      <c r="F22" s="44">
        <v>78</v>
      </c>
      <c r="G22" s="89">
        <v>23</v>
      </c>
      <c r="H22" s="29">
        <v>54</v>
      </c>
      <c r="I22" s="44">
        <v>73</v>
      </c>
      <c r="J22" s="63">
        <v>77</v>
      </c>
    </row>
    <row r="23" spans="1:10" s="21" customFormat="1" ht="13.5">
      <c r="A23" s="1" t="s">
        <v>103</v>
      </c>
      <c r="B23" s="44">
        <v>238</v>
      </c>
      <c r="C23" s="44">
        <v>219</v>
      </c>
      <c r="D23" s="29">
        <v>41</v>
      </c>
      <c r="E23" s="44">
        <v>229</v>
      </c>
      <c r="F23" s="41">
        <v>120</v>
      </c>
      <c r="G23" s="61">
        <v>69</v>
      </c>
      <c r="H23" s="31">
        <v>39</v>
      </c>
      <c r="I23" s="41">
        <v>90</v>
      </c>
      <c r="J23" s="63">
        <v>143</v>
      </c>
    </row>
    <row r="24" spans="1:10" s="43" customFormat="1" ht="13.5">
      <c r="A24" s="1" t="s">
        <v>104</v>
      </c>
      <c r="B24" s="44">
        <v>274</v>
      </c>
      <c r="C24" s="44">
        <v>147</v>
      </c>
      <c r="D24" s="29">
        <v>180</v>
      </c>
      <c r="E24" s="44">
        <v>270</v>
      </c>
      <c r="F24" s="66">
        <v>188</v>
      </c>
      <c r="G24" s="61">
        <v>112</v>
      </c>
      <c r="H24" s="31">
        <v>39</v>
      </c>
      <c r="I24" s="66">
        <v>171</v>
      </c>
      <c r="J24" s="63">
        <v>160</v>
      </c>
    </row>
    <row r="25" spans="1:10" ht="13.5">
      <c r="A25" s="9" t="s">
        <v>0</v>
      </c>
      <c r="B25" s="73">
        <f aca="true" t="shared" si="0" ref="B25:J25">SUM(B7:B24)</f>
        <v>3785</v>
      </c>
      <c r="C25" s="25">
        <f t="shared" si="0"/>
        <v>1965</v>
      </c>
      <c r="D25" s="25">
        <f t="shared" si="0"/>
        <v>2189</v>
      </c>
      <c r="E25" s="25">
        <f t="shared" si="0"/>
        <v>3674</v>
      </c>
      <c r="F25" s="25">
        <f t="shared" si="0"/>
        <v>2212</v>
      </c>
      <c r="G25" s="25">
        <f t="shared" si="0"/>
        <v>1364</v>
      </c>
      <c r="H25" s="25">
        <f t="shared" si="0"/>
        <v>548</v>
      </c>
      <c r="I25" s="25">
        <f t="shared" si="0"/>
        <v>1861</v>
      </c>
      <c r="J25" s="25">
        <f t="shared" si="0"/>
        <v>2153</v>
      </c>
    </row>
  </sheetData>
  <sheetProtection selectLockedCells="1"/>
  <mergeCells count="7">
    <mergeCell ref="F1:J1"/>
    <mergeCell ref="B1:E1"/>
    <mergeCell ref="B2:E2"/>
    <mergeCell ref="C3:D3"/>
    <mergeCell ref="F2:J2"/>
    <mergeCell ref="F3:H3"/>
    <mergeCell ref="I3:J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" sqref="E20"/>
    </sheetView>
  </sheetViews>
  <sheetFormatPr defaultColWidth="9.140625" defaultRowHeight="12.75"/>
  <cols>
    <col min="1" max="1" width="9.28125" style="24" bestFit="1" customWidth="1"/>
    <col min="2" max="3" width="8.57421875" style="24" customWidth="1"/>
    <col min="4" max="4" width="8.57421875" style="16" customWidth="1"/>
    <col min="5" max="5" width="10.28125" style="16" bestFit="1" customWidth="1"/>
    <col min="6" max="6" width="9.28125" style="16" bestFit="1" customWidth="1"/>
    <col min="7" max="7" width="8.7109375" style="16" bestFit="1" customWidth="1"/>
    <col min="8" max="8" width="11.57421875" style="16" bestFit="1" customWidth="1"/>
    <col min="9" max="9" width="10.421875" style="16" customWidth="1"/>
    <col min="10" max="10" width="9.28125" style="16" bestFit="1" customWidth="1"/>
    <col min="11" max="11" width="8.421875" style="16" customWidth="1"/>
    <col min="12" max="12" width="9.7109375" style="16" bestFit="1" customWidth="1"/>
    <col min="13" max="13" width="10.7109375" style="16" bestFit="1" customWidth="1"/>
    <col min="14" max="14" width="10.421875" style="16" bestFit="1" customWidth="1"/>
    <col min="15" max="15" width="9.7109375" style="16" bestFit="1" customWidth="1"/>
    <col min="16" max="16" width="13.28125" style="16" bestFit="1" customWidth="1"/>
    <col min="17" max="17" width="10.00390625" style="16" bestFit="1" customWidth="1"/>
    <col min="18" max="16384" width="9.140625" style="16" customWidth="1"/>
  </cols>
  <sheetData>
    <row r="1" spans="1:7" ht="13.5">
      <c r="A1" s="33"/>
      <c r="B1" s="137" t="s">
        <v>35</v>
      </c>
      <c r="C1" s="138"/>
      <c r="D1" s="139"/>
      <c r="E1" s="72"/>
      <c r="F1" s="79"/>
      <c r="G1" s="59"/>
    </row>
    <row r="2" spans="1:7" ht="13.5">
      <c r="A2" s="34"/>
      <c r="B2" s="124" t="s">
        <v>34</v>
      </c>
      <c r="C2" s="125"/>
      <c r="D2" s="126"/>
      <c r="E2" s="64" t="s">
        <v>32</v>
      </c>
      <c r="F2" s="76" t="s">
        <v>32</v>
      </c>
      <c r="G2" s="64" t="s">
        <v>32</v>
      </c>
    </row>
    <row r="3" spans="1:7" ht="13.5">
      <c r="A3" s="34"/>
      <c r="B3" s="124" t="s">
        <v>21</v>
      </c>
      <c r="C3" s="125"/>
      <c r="D3" s="126"/>
      <c r="E3" s="8" t="s">
        <v>11</v>
      </c>
      <c r="F3" s="51" t="s">
        <v>36</v>
      </c>
      <c r="G3" s="8" t="s">
        <v>37</v>
      </c>
    </row>
    <row r="4" spans="1:7" ht="13.5">
      <c r="A4" s="47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</row>
    <row r="5" spans="1:7" ht="87.75" customHeight="1" thickBot="1">
      <c r="A5" s="48" t="s">
        <v>16</v>
      </c>
      <c r="B5" s="4" t="s">
        <v>118</v>
      </c>
      <c r="C5" s="4" t="s">
        <v>119</v>
      </c>
      <c r="D5" s="4" t="s">
        <v>120</v>
      </c>
      <c r="E5" s="5" t="s">
        <v>121</v>
      </c>
      <c r="F5" s="5" t="s">
        <v>122</v>
      </c>
      <c r="G5" s="4" t="s">
        <v>123</v>
      </c>
    </row>
    <row r="6" spans="1:7" ht="14.25" thickBot="1">
      <c r="A6" s="18"/>
      <c r="B6" s="58"/>
      <c r="C6" s="58"/>
      <c r="D6" s="58"/>
      <c r="E6" s="19"/>
      <c r="F6" s="19"/>
      <c r="G6" s="20"/>
    </row>
    <row r="7" spans="1:7" ht="13.5">
      <c r="A7" s="1" t="s">
        <v>87</v>
      </c>
      <c r="B7" s="39">
        <v>22</v>
      </c>
      <c r="C7" s="39">
        <v>82</v>
      </c>
      <c r="D7" s="39">
        <v>15</v>
      </c>
      <c r="E7" s="26">
        <v>106</v>
      </c>
      <c r="F7" s="39">
        <v>107</v>
      </c>
      <c r="G7" s="26">
        <v>107</v>
      </c>
    </row>
    <row r="8" spans="1:7" ht="13.5">
      <c r="A8" s="1" t="s">
        <v>88</v>
      </c>
      <c r="B8" s="41">
        <v>111</v>
      </c>
      <c r="C8" s="41">
        <v>142</v>
      </c>
      <c r="D8" s="41">
        <v>72</v>
      </c>
      <c r="E8" s="30">
        <v>294</v>
      </c>
      <c r="F8" s="41">
        <v>294</v>
      </c>
      <c r="G8" s="30">
        <v>292</v>
      </c>
    </row>
    <row r="9" spans="1:7" ht="13.5">
      <c r="A9" s="1" t="s">
        <v>89</v>
      </c>
      <c r="B9" s="41">
        <v>157</v>
      </c>
      <c r="C9" s="41">
        <v>162</v>
      </c>
      <c r="D9" s="41">
        <v>85</v>
      </c>
      <c r="E9" s="30">
        <v>371</v>
      </c>
      <c r="F9" s="41">
        <v>372</v>
      </c>
      <c r="G9" s="30">
        <v>372</v>
      </c>
    </row>
    <row r="10" spans="1:7" ht="13.5">
      <c r="A10" s="1" t="s">
        <v>90</v>
      </c>
      <c r="B10" s="41">
        <v>65</v>
      </c>
      <c r="C10" s="41">
        <v>134</v>
      </c>
      <c r="D10" s="41">
        <v>33</v>
      </c>
      <c r="E10" s="30">
        <v>210</v>
      </c>
      <c r="F10" s="41">
        <v>211</v>
      </c>
      <c r="G10" s="30">
        <v>210</v>
      </c>
    </row>
    <row r="11" spans="1:7" ht="13.5">
      <c r="A11" s="1" t="s">
        <v>91</v>
      </c>
      <c r="B11" s="41">
        <v>44</v>
      </c>
      <c r="C11" s="41">
        <v>54</v>
      </c>
      <c r="D11" s="41">
        <v>37</v>
      </c>
      <c r="E11" s="30">
        <v>129</v>
      </c>
      <c r="F11" s="41">
        <v>130</v>
      </c>
      <c r="G11" s="30">
        <v>129</v>
      </c>
    </row>
    <row r="12" spans="1:7" ht="13.5">
      <c r="A12" s="1" t="s">
        <v>92</v>
      </c>
      <c r="B12" s="41">
        <v>65</v>
      </c>
      <c r="C12" s="41">
        <v>141</v>
      </c>
      <c r="D12" s="41">
        <v>29</v>
      </c>
      <c r="E12" s="30">
        <v>218</v>
      </c>
      <c r="F12" s="41">
        <v>217</v>
      </c>
      <c r="G12" s="30">
        <v>212</v>
      </c>
    </row>
    <row r="13" spans="1:7" ht="13.5">
      <c r="A13" s="1" t="s">
        <v>93</v>
      </c>
      <c r="B13" s="41">
        <v>45</v>
      </c>
      <c r="C13" s="41">
        <v>146</v>
      </c>
      <c r="D13" s="41">
        <v>12</v>
      </c>
      <c r="E13" s="30">
        <v>180</v>
      </c>
      <c r="F13" s="41">
        <v>181</v>
      </c>
      <c r="G13" s="30">
        <v>180</v>
      </c>
    </row>
    <row r="14" spans="1:7" ht="13.5">
      <c r="A14" s="1" t="s">
        <v>94</v>
      </c>
      <c r="B14" s="41">
        <v>17</v>
      </c>
      <c r="C14" s="41">
        <v>55</v>
      </c>
      <c r="D14" s="41">
        <v>25</v>
      </c>
      <c r="E14" s="30">
        <v>91</v>
      </c>
      <c r="F14" s="41">
        <v>87</v>
      </c>
      <c r="G14" s="30">
        <v>84</v>
      </c>
    </row>
    <row r="15" spans="1:7" ht="13.5">
      <c r="A15" s="1" t="s">
        <v>95</v>
      </c>
      <c r="B15" s="41">
        <v>52</v>
      </c>
      <c r="C15" s="41">
        <v>237</v>
      </c>
      <c r="D15" s="41">
        <v>23</v>
      </c>
      <c r="E15" s="30">
        <v>283</v>
      </c>
      <c r="F15" s="41">
        <v>279</v>
      </c>
      <c r="G15" s="30">
        <v>274</v>
      </c>
    </row>
    <row r="16" spans="1:7" ht="13.5">
      <c r="A16" s="1" t="s">
        <v>96</v>
      </c>
      <c r="B16" s="41">
        <v>33</v>
      </c>
      <c r="C16" s="41">
        <v>32</v>
      </c>
      <c r="D16" s="41">
        <v>20</v>
      </c>
      <c r="E16" s="30">
        <v>73</v>
      </c>
      <c r="F16" s="41">
        <v>74</v>
      </c>
      <c r="G16" s="30">
        <v>79</v>
      </c>
    </row>
    <row r="17" spans="1:7" ht="13.5">
      <c r="A17" s="1" t="s">
        <v>97</v>
      </c>
      <c r="B17" s="41">
        <v>46</v>
      </c>
      <c r="C17" s="41">
        <v>62</v>
      </c>
      <c r="D17" s="41">
        <v>75</v>
      </c>
      <c r="E17" s="30">
        <v>161</v>
      </c>
      <c r="F17" s="41">
        <v>165</v>
      </c>
      <c r="G17" s="30">
        <v>165</v>
      </c>
    </row>
    <row r="18" spans="1:7" ht="13.5">
      <c r="A18" s="1" t="s">
        <v>98</v>
      </c>
      <c r="B18" s="41">
        <v>32</v>
      </c>
      <c r="C18" s="41">
        <v>50</v>
      </c>
      <c r="D18" s="41">
        <v>19</v>
      </c>
      <c r="E18" s="30">
        <v>95</v>
      </c>
      <c r="F18" s="41">
        <v>92</v>
      </c>
      <c r="G18" s="30">
        <v>95</v>
      </c>
    </row>
    <row r="19" spans="1:7" ht="13.5">
      <c r="A19" s="1" t="s">
        <v>99</v>
      </c>
      <c r="B19" s="41">
        <v>155</v>
      </c>
      <c r="C19" s="41">
        <v>230</v>
      </c>
      <c r="D19" s="41">
        <v>102</v>
      </c>
      <c r="E19" s="30">
        <v>448</v>
      </c>
      <c r="F19" s="41">
        <v>446</v>
      </c>
      <c r="G19" s="30">
        <v>442</v>
      </c>
    </row>
    <row r="20" spans="1:7" ht="13.5">
      <c r="A20" s="1" t="s">
        <v>100</v>
      </c>
      <c r="B20" s="44">
        <v>77</v>
      </c>
      <c r="C20" s="44">
        <v>101</v>
      </c>
      <c r="D20" s="44">
        <v>101</v>
      </c>
      <c r="E20" s="30">
        <v>246</v>
      </c>
      <c r="F20" s="44">
        <v>250</v>
      </c>
      <c r="G20" s="30">
        <v>242</v>
      </c>
    </row>
    <row r="21" spans="1:7" ht="13.5">
      <c r="A21" s="1" t="s">
        <v>101</v>
      </c>
      <c r="B21" s="44">
        <v>75</v>
      </c>
      <c r="C21" s="44">
        <v>90</v>
      </c>
      <c r="D21" s="44">
        <v>40</v>
      </c>
      <c r="E21" s="30">
        <v>198</v>
      </c>
      <c r="F21" s="44">
        <v>198</v>
      </c>
      <c r="G21" s="30">
        <v>195</v>
      </c>
    </row>
    <row r="22" spans="1:7" ht="13.5">
      <c r="A22" s="1" t="s">
        <v>102</v>
      </c>
      <c r="B22" s="44">
        <v>28</v>
      </c>
      <c r="C22" s="44">
        <v>94</v>
      </c>
      <c r="D22" s="44">
        <v>32</v>
      </c>
      <c r="E22" s="30">
        <v>141</v>
      </c>
      <c r="F22" s="44">
        <v>138</v>
      </c>
      <c r="G22" s="30">
        <v>139</v>
      </c>
    </row>
    <row r="23" spans="1:7" ht="13.5">
      <c r="A23" s="1" t="s">
        <v>103</v>
      </c>
      <c r="B23" s="44">
        <v>90</v>
      </c>
      <c r="C23" s="44">
        <v>83</v>
      </c>
      <c r="D23" s="44">
        <v>65</v>
      </c>
      <c r="E23" s="30">
        <v>225</v>
      </c>
      <c r="F23" s="44">
        <v>222</v>
      </c>
      <c r="G23" s="30">
        <v>237</v>
      </c>
    </row>
    <row r="24" spans="1:7" ht="13.5">
      <c r="A24" s="1" t="s">
        <v>104</v>
      </c>
      <c r="B24" s="44">
        <v>103</v>
      </c>
      <c r="C24" s="44">
        <v>178</v>
      </c>
      <c r="D24" s="44">
        <v>55</v>
      </c>
      <c r="E24" s="30">
        <v>294</v>
      </c>
      <c r="F24" s="44">
        <v>301</v>
      </c>
      <c r="G24" s="30">
        <v>288</v>
      </c>
    </row>
    <row r="25" spans="1:7" ht="13.5">
      <c r="A25" s="9" t="s">
        <v>0</v>
      </c>
      <c r="B25" s="25">
        <f aca="true" t="shared" si="0" ref="B25:G25">SUM(B7:B24)</f>
        <v>1217</v>
      </c>
      <c r="C25" s="25">
        <f t="shared" si="0"/>
        <v>2073</v>
      </c>
      <c r="D25" s="25">
        <f t="shared" si="0"/>
        <v>840</v>
      </c>
      <c r="E25" s="25">
        <f t="shared" si="0"/>
        <v>3763</v>
      </c>
      <c r="F25" s="25">
        <f t="shared" si="0"/>
        <v>3764</v>
      </c>
      <c r="G25" s="25">
        <f t="shared" si="0"/>
        <v>3742</v>
      </c>
    </row>
  </sheetData>
  <sheetProtection selectLockedCells="1"/>
  <mergeCells count="3">
    <mergeCell ref="B1:D1"/>
    <mergeCell ref="B2:D2"/>
    <mergeCell ref="B3:D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0" sqref="C20"/>
    </sheetView>
  </sheetViews>
  <sheetFormatPr defaultColWidth="9.140625" defaultRowHeight="12.75"/>
  <cols>
    <col min="1" max="1" width="9.28125" style="24" bestFit="1" customWidth="1"/>
    <col min="2" max="2" width="10.8515625" style="16" bestFit="1" customWidth="1"/>
    <col min="3" max="3" width="8.00390625" style="16" customWidth="1"/>
    <col min="4" max="4" width="8.140625" style="16" customWidth="1"/>
    <col min="5" max="5" width="8.421875" style="16" customWidth="1"/>
    <col min="6" max="6" width="8.7109375" style="16" customWidth="1"/>
    <col min="7" max="8" width="8.28125" style="16" customWidth="1"/>
    <col min="9" max="9" width="8.421875" style="16" customWidth="1"/>
    <col min="10" max="10" width="10.57421875" style="16" customWidth="1"/>
    <col min="11" max="11" width="11.57421875" style="16" bestFit="1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10" ht="13.5">
      <c r="A1" s="33"/>
      <c r="B1" s="151" t="s">
        <v>53</v>
      </c>
      <c r="C1" s="152"/>
      <c r="D1" s="152"/>
      <c r="E1" s="152"/>
      <c r="F1" s="152"/>
      <c r="G1" s="152"/>
      <c r="H1" s="152"/>
      <c r="I1" s="152"/>
      <c r="J1" s="153"/>
    </row>
    <row r="2" spans="1:10" ht="13.5">
      <c r="A2" s="34"/>
      <c r="B2" s="154" t="s">
        <v>124</v>
      </c>
      <c r="C2" s="155"/>
      <c r="D2" s="155"/>
      <c r="E2" s="155"/>
      <c r="F2" s="155"/>
      <c r="G2" s="155"/>
      <c r="H2" s="155"/>
      <c r="I2" s="155"/>
      <c r="J2" s="156"/>
    </row>
    <row r="3" spans="1:10" ht="13.5">
      <c r="A3" s="34"/>
      <c r="B3" s="10" t="s">
        <v>28</v>
      </c>
      <c r="C3" s="131" t="s">
        <v>28</v>
      </c>
      <c r="D3" s="132"/>
      <c r="E3" s="133"/>
      <c r="F3" s="131" t="s">
        <v>28</v>
      </c>
      <c r="G3" s="133"/>
      <c r="H3" s="131" t="s">
        <v>28</v>
      </c>
      <c r="I3" s="133"/>
      <c r="J3" s="10" t="s">
        <v>28</v>
      </c>
    </row>
    <row r="4" spans="1:10" ht="13.5">
      <c r="A4" s="47"/>
      <c r="B4" s="11" t="s">
        <v>125</v>
      </c>
      <c r="C4" s="145" t="s">
        <v>127</v>
      </c>
      <c r="D4" s="150"/>
      <c r="E4" s="146"/>
      <c r="F4" s="145" t="s">
        <v>131</v>
      </c>
      <c r="G4" s="146"/>
      <c r="H4" s="145" t="s">
        <v>134</v>
      </c>
      <c r="I4" s="146"/>
      <c r="J4" s="11" t="s">
        <v>137</v>
      </c>
    </row>
    <row r="5" spans="1:10" s="120" customFormat="1" ht="87.75" customHeight="1" thickBot="1">
      <c r="A5" s="119" t="s">
        <v>16</v>
      </c>
      <c r="B5" s="7" t="s">
        <v>126</v>
      </c>
      <c r="C5" s="7" t="s">
        <v>128</v>
      </c>
      <c r="D5" s="7" t="s">
        <v>129</v>
      </c>
      <c r="E5" s="7" t="s">
        <v>130</v>
      </c>
      <c r="F5" s="7" t="s">
        <v>132</v>
      </c>
      <c r="G5" s="7" t="s">
        <v>133</v>
      </c>
      <c r="H5" s="7" t="s">
        <v>135</v>
      </c>
      <c r="I5" s="7" t="s">
        <v>136</v>
      </c>
      <c r="J5" s="7" t="s">
        <v>138</v>
      </c>
    </row>
    <row r="6" spans="1:10" ht="14.25" thickBot="1">
      <c r="A6" s="18"/>
      <c r="B6" s="54"/>
      <c r="C6" s="50"/>
      <c r="D6" s="50"/>
      <c r="E6" s="50"/>
      <c r="F6" s="50"/>
      <c r="G6" s="50"/>
      <c r="H6" s="54"/>
      <c r="I6" s="54"/>
      <c r="J6" s="55"/>
    </row>
    <row r="7" spans="1:10" ht="13.5">
      <c r="A7" s="1" t="s">
        <v>87</v>
      </c>
      <c r="B7" s="49">
        <v>95</v>
      </c>
      <c r="C7" s="39">
        <v>19</v>
      </c>
      <c r="D7" s="40">
        <v>60</v>
      </c>
      <c r="E7" s="27">
        <v>23</v>
      </c>
      <c r="F7" s="26">
        <v>26</v>
      </c>
      <c r="G7" s="26">
        <v>76</v>
      </c>
      <c r="H7" s="39">
        <v>35</v>
      </c>
      <c r="I7" s="27">
        <v>68</v>
      </c>
      <c r="J7" s="115">
        <v>100</v>
      </c>
    </row>
    <row r="8" spans="1:10" ht="13.5">
      <c r="A8" s="1" t="s">
        <v>88</v>
      </c>
      <c r="B8" s="88">
        <v>289</v>
      </c>
      <c r="C8" s="41">
        <v>75</v>
      </c>
      <c r="D8" s="42">
        <v>162</v>
      </c>
      <c r="E8" s="31">
        <v>69</v>
      </c>
      <c r="F8" s="65">
        <v>93</v>
      </c>
      <c r="G8" s="65">
        <v>219</v>
      </c>
      <c r="H8" s="41">
        <v>138</v>
      </c>
      <c r="I8" s="31">
        <v>169</v>
      </c>
      <c r="J8" s="116">
        <v>294</v>
      </c>
    </row>
    <row r="9" spans="1:10" ht="13.5">
      <c r="A9" s="1" t="s">
        <v>89</v>
      </c>
      <c r="B9" s="88">
        <v>366</v>
      </c>
      <c r="C9" s="41">
        <v>84</v>
      </c>
      <c r="D9" s="42">
        <v>192</v>
      </c>
      <c r="E9" s="31">
        <v>109</v>
      </c>
      <c r="F9" s="65">
        <v>108</v>
      </c>
      <c r="G9" s="65">
        <v>276</v>
      </c>
      <c r="H9" s="41">
        <v>165</v>
      </c>
      <c r="I9" s="31">
        <v>223</v>
      </c>
      <c r="J9" s="116">
        <v>371</v>
      </c>
    </row>
    <row r="10" spans="1:10" ht="13.5">
      <c r="A10" s="1" t="s">
        <v>90</v>
      </c>
      <c r="B10" s="88">
        <v>193</v>
      </c>
      <c r="C10" s="41">
        <v>50</v>
      </c>
      <c r="D10" s="42">
        <v>112</v>
      </c>
      <c r="E10" s="31">
        <v>47</v>
      </c>
      <c r="F10" s="65">
        <v>52</v>
      </c>
      <c r="G10" s="65">
        <v>158</v>
      </c>
      <c r="H10" s="41">
        <v>82</v>
      </c>
      <c r="I10" s="31">
        <v>133</v>
      </c>
      <c r="J10" s="116">
        <v>201</v>
      </c>
    </row>
    <row r="11" spans="1:10" ht="13.5">
      <c r="A11" s="1" t="s">
        <v>91</v>
      </c>
      <c r="B11" s="88">
        <v>129</v>
      </c>
      <c r="C11" s="41">
        <v>36</v>
      </c>
      <c r="D11" s="42">
        <v>69</v>
      </c>
      <c r="E11" s="31">
        <v>19</v>
      </c>
      <c r="F11" s="65">
        <v>31</v>
      </c>
      <c r="G11" s="65">
        <v>96</v>
      </c>
      <c r="H11" s="41">
        <v>44</v>
      </c>
      <c r="I11" s="31">
        <v>86</v>
      </c>
      <c r="J11" s="116">
        <v>128</v>
      </c>
    </row>
    <row r="12" spans="1:10" ht="13.5">
      <c r="A12" s="1" t="s">
        <v>92</v>
      </c>
      <c r="B12" s="88">
        <v>209</v>
      </c>
      <c r="C12" s="41">
        <v>63</v>
      </c>
      <c r="D12" s="42">
        <v>112</v>
      </c>
      <c r="E12" s="31">
        <v>44</v>
      </c>
      <c r="F12" s="65">
        <v>63</v>
      </c>
      <c r="G12" s="65">
        <v>162</v>
      </c>
      <c r="H12" s="41">
        <v>88</v>
      </c>
      <c r="I12" s="31">
        <v>138</v>
      </c>
      <c r="J12" s="116">
        <v>211</v>
      </c>
    </row>
    <row r="13" spans="1:10" ht="13.5">
      <c r="A13" s="1" t="s">
        <v>93</v>
      </c>
      <c r="B13" s="88">
        <v>170</v>
      </c>
      <c r="C13" s="41">
        <v>35</v>
      </c>
      <c r="D13" s="42">
        <v>121</v>
      </c>
      <c r="E13" s="31">
        <v>37</v>
      </c>
      <c r="F13" s="65">
        <v>60</v>
      </c>
      <c r="G13" s="65">
        <v>128</v>
      </c>
      <c r="H13" s="41">
        <v>70</v>
      </c>
      <c r="I13" s="31">
        <v>121</v>
      </c>
      <c r="J13" s="116">
        <v>174</v>
      </c>
    </row>
    <row r="14" spans="1:10" ht="13.5">
      <c r="A14" s="1" t="s">
        <v>94</v>
      </c>
      <c r="B14" s="88">
        <v>78</v>
      </c>
      <c r="C14" s="41">
        <v>21</v>
      </c>
      <c r="D14" s="42">
        <v>51</v>
      </c>
      <c r="E14" s="31">
        <v>14</v>
      </c>
      <c r="F14" s="65">
        <v>26</v>
      </c>
      <c r="G14" s="65">
        <v>61</v>
      </c>
      <c r="H14" s="41">
        <v>38</v>
      </c>
      <c r="I14" s="31">
        <v>51</v>
      </c>
      <c r="J14" s="116">
        <v>82</v>
      </c>
    </row>
    <row r="15" spans="1:10" ht="13.5">
      <c r="A15" s="1" t="s">
        <v>95</v>
      </c>
      <c r="B15" s="88">
        <v>252</v>
      </c>
      <c r="C15" s="41">
        <v>57</v>
      </c>
      <c r="D15" s="42">
        <v>164</v>
      </c>
      <c r="E15" s="31">
        <v>56</v>
      </c>
      <c r="F15" s="65">
        <v>81</v>
      </c>
      <c r="G15" s="65">
        <v>193</v>
      </c>
      <c r="H15" s="41">
        <v>102</v>
      </c>
      <c r="I15" s="31">
        <v>179</v>
      </c>
      <c r="J15" s="116">
        <v>263</v>
      </c>
    </row>
    <row r="16" spans="1:10" ht="13.5">
      <c r="A16" s="1" t="s">
        <v>96</v>
      </c>
      <c r="B16" s="88">
        <v>68</v>
      </c>
      <c r="C16" s="41">
        <v>26</v>
      </c>
      <c r="D16" s="42">
        <v>32</v>
      </c>
      <c r="E16" s="31">
        <v>16</v>
      </c>
      <c r="F16" s="65">
        <v>24</v>
      </c>
      <c r="G16" s="65">
        <v>56</v>
      </c>
      <c r="H16" s="41">
        <v>37</v>
      </c>
      <c r="I16" s="31">
        <v>43</v>
      </c>
      <c r="J16" s="116">
        <v>71</v>
      </c>
    </row>
    <row r="17" spans="1:10" ht="13.5">
      <c r="A17" s="1" t="s">
        <v>97</v>
      </c>
      <c r="B17" s="88">
        <v>157</v>
      </c>
      <c r="C17" s="41">
        <v>31</v>
      </c>
      <c r="D17" s="42">
        <v>111</v>
      </c>
      <c r="E17" s="31">
        <v>33</v>
      </c>
      <c r="F17" s="65">
        <v>47</v>
      </c>
      <c r="G17" s="65">
        <v>125</v>
      </c>
      <c r="H17" s="41">
        <v>70</v>
      </c>
      <c r="I17" s="31">
        <v>104</v>
      </c>
      <c r="J17" s="116">
        <v>163</v>
      </c>
    </row>
    <row r="18" spans="1:10" ht="13.5">
      <c r="A18" s="1" t="s">
        <v>98</v>
      </c>
      <c r="B18" s="88">
        <v>90</v>
      </c>
      <c r="C18" s="41">
        <v>18</v>
      </c>
      <c r="D18" s="42">
        <v>57</v>
      </c>
      <c r="E18" s="31">
        <v>24</v>
      </c>
      <c r="F18" s="65">
        <v>43</v>
      </c>
      <c r="G18" s="65">
        <v>52</v>
      </c>
      <c r="H18" s="41">
        <v>42</v>
      </c>
      <c r="I18" s="31">
        <v>59</v>
      </c>
      <c r="J18" s="116">
        <v>93</v>
      </c>
    </row>
    <row r="19" spans="1:10" ht="13.5">
      <c r="A19" s="1" t="s">
        <v>99</v>
      </c>
      <c r="B19" s="88">
        <v>418</v>
      </c>
      <c r="C19" s="41">
        <v>86</v>
      </c>
      <c r="D19" s="42">
        <v>240</v>
      </c>
      <c r="E19" s="31">
        <v>124</v>
      </c>
      <c r="F19" s="65">
        <v>171</v>
      </c>
      <c r="G19" s="65">
        <v>300</v>
      </c>
      <c r="H19" s="41">
        <v>219</v>
      </c>
      <c r="I19" s="31">
        <v>250</v>
      </c>
      <c r="J19" s="116">
        <v>428</v>
      </c>
    </row>
    <row r="20" spans="1:10" ht="13.5">
      <c r="A20" s="1" t="s">
        <v>100</v>
      </c>
      <c r="B20" s="69">
        <v>240</v>
      </c>
      <c r="C20" s="44">
        <v>50</v>
      </c>
      <c r="D20" s="105">
        <v>147</v>
      </c>
      <c r="E20" s="29">
        <v>60</v>
      </c>
      <c r="F20" s="65">
        <v>71</v>
      </c>
      <c r="G20" s="65">
        <v>187</v>
      </c>
      <c r="H20" s="44">
        <v>97</v>
      </c>
      <c r="I20" s="29">
        <v>164</v>
      </c>
      <c r="J20" s="117">
        <v>239</v>
      </c>
    </row>
    <row r="21" spans="1:10" ht="13.5">
      <c r="A21" s="1" t="s">
        <v>101</v>
      </c>
      <c r="B21" s="69">
        <v>201</v>
      </c>
      <c r="C21" s="44">
        <v>38</v>
      </c>
      <c r="D21" s="105">
        <v>116</v>
      </c>
      <c r="E21" s="29">
        <v>59</v>
      </c>
      <c r="F21" s="65">
        <v>69</v>
      </c>
      <c r="G21" s="65">
        <v>143</v>
      </c>
      <c r="H21" s="44">
        <v>92</v>
      </c>
      <c r="I21" s="29">
        <v>119</v>
      </c>
      <c r="J21" s="117">
        <v>200</v>
      </c>
    </row>
    <row r="22" spans="1:10" ht="13.5">
      <c r="A22" s="1" t="s">
        <v>102</v>
      </c>
      <c r="B22" s="69">
        <v>131</v>
      </c>
      <c r="C22" s="44">
        <v>36</v>
      </c>
      <c r="D22" s="105">
        <v>77</v>
      </c>
      <c r="E22" s="29">
        <v>40</v>
      </c>
      <c r="F22" s="65">
        <v>45</v>
      </c>
      <c r="G22" s="65">
        <v>103</v>
      </c>
      <c r="H22" s="44">
        <v>65</v>
      </c>
      <c r="I22" s="29">
        <v>87</v>
      </c>
      <c r="J22" s="117">
        <v>131</v>
      </c>
    </row>
    <row r="23" spans="1:10" ht="13.5">
      <c r="A23" s="1" t="s">
        <v>103</v>
      </c>
      <c r="B23" s="69">
        <v>221</v>
      </c>
      <c r="C23" s="44">
        <v>60</v>
      </c>
      <c r="D23" s="105">
        <v>114</v>
      </c>
      <c r="E23" s="29">
        <v>59</v>
      </c>
      <c r="F23" s="65">
        <v>52</v>
      </c>
      <c r="G23" s="65">
        <v>181</v>
      </c>
      <c r="H23" s="44">
        <v>89</v>
      </c>
      <c r="I23" s="29">
        <v>153</v>
      </c>
      <c r="J23" s="117">
        <v>218</v>
      </c>
    </row>
    <row r="24" spans="1:10" ht="11.25" customHeight="1">
      <c r="A24" s="1" t="s">
        <v>104</v>
      </c>
      <c r="B24" s="69">
        <v>267</v>
      </c>
      <c r="C24" s="106">
        <v>62</v>
      </c>
      <c r="D24" s="107">
        <v>177</v>
      </c>
      <c r="E24" s="108">
        <v>73</v>
      </c>
      <c r="F24" s="102">
        <v>82</v>
      </c>
      <c r="G24" s="102">
        <v>220</v>
      </c>
      <c r="H24" s="106">
        <v>101</v>
      </c>
      <c r="I24" s="108">
        <v>209</v>
      </c>
      <c r="J24" s="118">
        <v>281</v>
      </c>
    </row>
    <row r="25" spans="1:10" ht="13.5">
      <c r="A25" s="9" t="s">
        <v>0</v>
      </c>
      <c r="B25" s="25">
        <f aca="true" t="shared" si="0" ref="B25:J25">SUM(B7:B24)</f>
        <v>3574</v>
      </c>
      <c r="C25" s="25">
        <f t="shared" si="0"/>
        <v>847</v>
      </c>
      <c r="D25" s="25">
        <f t="shared" si="0"/>
        <v>2114</v>
      </c>
      <c r="E25" s="25">
        <f t="shared" si="0"/>
        <v>906</v>
      </c>
      <c r="F25" s="25">
        <f t="shared" si="0"/>
        <v>1144</v>
      </c>
      <c r="G25" s="25">
        <f t="shared" si="0"/>
        <v>2736</v>
      </c>
      <c r="H25" s="25">
        <f t="shared" si="0"/>
        <v>1574</v>
      </c>
      <c r="I25" s="25">
        <f t="shared" si="0"/>
        <v>2356</v>
      </c>
      <c r="J25" s="25">
        <f t="shared" si="0"/>
        <v>3648</v>
      </c>
    </row>
  </sheetData>
  <sheetProtection selectLockedCells="1"/>
  <mergeCells count="8">
    <mergeCell ref="H4:I4"/>
    <mergeCell ref="C4:E4"/>
    <mergeCell ref="B1:J1"/>
    <mergeCell ref="B2:J2"/>
    <mergeCell ref="C3:E3"/>
    <mergeCell ref="F3:G3"/>
    <mergeCell ref="F4:G4"/>
    <mergeCell ref="H3:I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D36" sqref="D36"/>
    </sheetView>
  </sheetViews>
  <sheetFormatPr defaultColWidth="9.140625" defaultRowHeight="12.75"/>
  <cols>
    <col min="1" max="1" width="10.421875" style="0" customWidth="1"/>
    <col min="2" max="2" width="10.7109375" style="0" customWidth="1"/>
    <col min="3" max="3" width="15.7109375" style="0" bestFit="1" customWidth="1"/>
    <col min="4" max="4" width="14.7109375" style="0" bestFit="1" customWidth="1"/>
  </cols>
  <sheetData>
    <row r="1" spans="1:4" ht="13.5">
      <c r="A1" s="147" t="s">
        <v>38</v>
      </c>
      <c r="B1" s="149"/>
      <c r="C1" s="149"/>
      <c r="D1" s="148"/>
    </row>
    <row r="2" spans="1:4" ht="14.25" thickBot="1">
      <c r="A2" s="86" t="s">
        <v>39</v>
      </c>
      <c r="B2" s="86" t="s">
        <v>40</v>
      </c>
      <c r="C2" s="92" t="s">
        <v>41</v>
      </c>
      <c r="D2" s="64" t="s">
        <v>42</v>
      </c>
    </row>
    <row r="3" spans="1:4" ht="14.25" thickBot="1">
      <c r="A3" s="18"/>
      <c r="B3" s="19"/>
      <c r="C3" s="19"/>
      <c r="D3" s="20"/>
    </row>
    <row r="4" spans="1:4" ht="13.5">
      <c r="A4" s="75" t="s">
        <v>87</v>
      </c>
      <c r="B4" s="53" t="s">
        <v>160</v>
      </c>
      <c r="C4" s="93" t="s">
        <v>139</v>
      </c>
      <c r="D4" s="95">
        <v>0</v>
      </c>
    </row>
    <row r="5" spans="1:4" ht="13.5">
      <c r="A5" s="52"/>
      <c r="B5" s="53" t="s">
        <v>50</v>
      </c>
      <c r="C5" s="90" t="s">
        <v>140</v>
      </c>
      <c r="D5" s="96">
        <v>119</v>
      </c>
    </row>
    <row r="6" spans="1:4" ht="13.5">
      <c r="A6" s="74"/>
      <c r="B6" s="23"/>
      <c r="C6" s="90"/>
      <c r="D6" s="96"/>
    </row>
    <row r="7" spans="1:4" ht="13.5">
      <c r="A7" s="74" t="s">
        <v>88</v>
      </c>
      <c r="B7" s="23" t="s">
        <v>50</v>
      </c>
      <c r="C7" s="90" t="s">
        <v>141</v>
      </c>
      <c r="D7" s="96">
        <v>302</v>
      </c>
    </row>
    <row r="8" spans="1:4" ht="13.5">
      <c r="A8" s="22"/>
      <c r="B8" s="23"/>
      <c r="C8" s="90"/>
      <c r="D8" s="96"/>
    </row>
    <row r="9" spans="1:4" ht="13.5">
      <c r="A9" s="83" t="s">
        <v>89</v>
      </c>
      <c r="B9" s="84" t="s">
        <v>50</v>
      </c>
      <c r="C9" s="90" t="s">
        <v>142</v>
      </c>
      <c r="D9" s="96">
        <v>400</v>
      </c>
    </row>
    <row r="10" spans="1:4" ht="13.5">
      <c r="A10" s="83"/>
      <c r="B10" s="84"/>
      <c r="C10" s="90"/>
      <c r="D10" s="96"/>
    </row>
    <row r="11" spans="1:4" ht="13.5">
      <c r="A11" s="83" t="s">
        <v>90</v>
      </c>
      <c r="B11" s="84" t="s">
        <v>50</v>
      </c>
      <c r="C11" s="90" t="s">
        <v>143</v>
      </c>
      <c r="D11" s="96">
        <v>227</v>
      </c>
    </row>
    <row r="12" spans="1:4" ht="13.5">
      <c r="A12" s="83"/>
      <c r="B12" s="84"/>
      <c r="C12" s="90"/>
      <c r="D12" s="96"/>
    </row>
    <row r="13" spans="1:4" ht="13.5">
      <c r="A13" s="83" t="s">
        <v>91</v>
      </c>
      <c r="B13" s="84" t="s">
        <v>50</v>
      </c>
      <c r="C13" s="90" t="s">
        <v>144</v>
      </c>
      <c r="D13" s="96">
        <v>127</v>
      </c>
    </row>
    <row r="14" spans="1:4" ht="13.5">
      <c r="A14" s="83"/>
      <c r="B14" s="84"/>
      <c r="C14" s="90"/>
      <c r="D14" s="96"/>
    </row>
    <row r="15" spans="1:4" ht="13.5">
      <c r="A15" s="83" t="s">
        <v>92</v>
      </c>
      <c r="B15" s="84" t="s">
        <v>50</v>
      </c>
      <c r="C15" s="90" t="s">
        <v>145</v>
      </c>
      <c r="D15" s="96">
        <v>227</v>
      </c>
    </row>
    <row r="16" spans="1:4" ht="13.5">
      <c r="A16" s="83"/>
      <c r="B16" s="84"/>
      <c r="C16" s="90"/>
      <c r="D16" s="96"/>
    </row>
    <row r="17" spans="1:4" ht="13.5">
      <c r="A17" s="83" t="s">
        <v>93</v>
      </c>
      <c r="B17" s="84" t="s">
        <v>50</v>
      </c>
      <c r="C17" s="90" t="s">
        <v>146</v>
      </c>
      <c r="D17" s="96">
        <v>193</v>
      </c>
    </row>
    <row r="18" spans="1:4" ht="13.5">
      <c r="A18" s="83"/>
      <c r="B18" s="84"/>
      <c r="C18" s="90"/>
      <c r="D18" s="96"/>
    </row>
    <row r="19" spans="1:4" ht="13.5">
      <c r="A19" s="83" t="s">
        <v>94</v>
      </c>
      <c r="B19" s="84" t="s">
        <v>160</v>
      </c>
      <c r="C19" s="90" t="s">
        <v>147</v>
      </c>
      <c r="D19" s="96">
        <v>6</v>
      </c>
    </row>
    <row r="20" spans="1:4" ht="13.5">
      <c r="A20" s="83"/>
      <c r="B20" s="84" t="s">
        <v>50</v>
      </c>
      <c r="C20" s="90" t="s">
        <v>148</v>
      </c>
      <c r="D20" s="96">
        <v>98</v>
      </c>
    </row>
    <row r="21" spans="1:4" ht="13.5">
      <c r="A21" s="83"/>
      <c r="B21" s="84"/>
      <c r="C21" s="94"/>
      <c r="D21" s="97"/>
    </row>
    <row r="22" spans="1:4" ht="13.5">
      <c r="A22" s="83" t="s">
        <v>95</v>
      </c>
      <c r="B22" s="84" t="s">
        <v>50</v>
      </c>
      <c r="C22" s="94" t="s">
        <v>149</v>
      </c>
      <c r="D22" s="97">
        <v>294</v>
      </c>
    </row>
    <row r="23" spans="1:4" ht="13.5">
      <c r="A23" s="83"/>
      <c r="B23" s="84"/>
      <c r="C23" s="94"/>
      <c r="D23" s="97"/>
    </row>
    <row r="24" spans="1:4" ht="13.5">
      <c r="A24" s="83" t="s">
        <v>96</v>
      </c>
      <c r="B24" s="84" t="s">
        <v>50</v>
      </c>
      <c r="C24" s="94" t="s">
        <v>150</v>
      </c>
      <c r="D24" s="97">
        <v>88</v>
      </c>
    </row>
    <row r="25" spans="1:4" ht="13.5">
      <c r="A25" s="83"/>
      <c r="B25" s="84"/>
      <c r="C25" s="94"/>
      <c r="D25" s="97"/>
    </row>
    <row r="26" spans="1:4" ht="13.5">
      <c r="A26" s="83" t="s">
        <v>97</v>
      </c>
      <c r="B26" s="84" t="s">
        <v>50</v>
      </c>
      <c r="C26" s="94" t="s">
        <v>151</v>
      </c>
      <c r="D26" s="97">
        <v>185</v>
      </c>
    </row>
    <row r="27" spans="1:4" ht="13.5">
      <c r="A27" s="83"/>
      <c r="B27" s="84"/>
      <c r="C27" s="94"/>
      <c r="D27" s="97"/>
    </row>
    <row r="28" spans="1:4" ht="13.5">
      <c r="A28" s="83" t="s">
        <v>152</v>
      </c>
      <c r="B28" s="84" t="s">
        <v>160</v>
      </c>
      <c r="C28" s="94" t="s">
        <v>153</v>
      </c>
      <c r="D28" s="97">
        <v>9</v>
      </c>
    </row>
    <row r="29" spans="1:4" ht="13.5">
      <c r="A29" s="83"/>
      <c r="B29" s="84" t="s">
        <v>50</v>
      </c>
      <c r="C29" s="94" t="s">
        <v>154</v>
      </c>
      <c r="D29" s="97">
        <v>273</v>
      </c>
    </row>
    <row r="30" spans="1:4" ht="13.5">
      <c r="A30" s="83"/>
      <c r="B30" s="84"/>
      <c r="C30" s="94"/>
      <c r="D30" s="97"/>
    </row>
    <row r="31" spans="1:4" ht="13.5">
      <c r="A31" s="83" t="s">
        <v>102</v>
      </c>
      <c r="B31" s="84" t="s">
        <v>50</v>
      </c>
      <c r="C31" s="94" t="s">
        <v>155</v>
      </c>
      <c r="D31" s="97">
        <v>137</v>
      </c>
    </row>
    <row r="32" spans="1:4" ht="13.5">
      <c r="A32" s="83"/>
      <c r="B32" s="84"/>
      <c r="C32" s="94"/>
      <c r="D32" s="97"/>
    </row>
    <row r="33" spans="1:4" ht="13.5">
      <c r="A33" s="99" t="s">
        <v>103</v>
      </c>
      <c r="B33" s="68" t="s">
        <v>50</v>
      </c>
      <c r="C33" s="91" t="s">
        <v>156</v>
      </c>
      <c r="D33" s="98">
        <v>243</v>
      </c>
    </row>
  </sheetData>
  <sheetProtection/>
  <mergeCells count="1">
    <mergeCell ref="A1:D1"/>
  </mergeCells>
  <printOptions horizontalCentered="1"/>
  <pageMargins left="1" right="0.7" top="1" bottom="0.75" header="0.5" footer="0.3"/>
  <pageSetup horizontalDpi="600" verticalDpi="600" orientation="landscape" r:id="rId1"/>
  <headerFooter>
    <oddHeader>&amp;C&amp;"Helv,Bold"JEFFERSON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9.28125" style="24" bestFit="1" customWidth="1"/>
    <col min="2" max="8" width="8.57421875" style="16" customWidth="1"/>
    <col min="9" max="9" width="9.7109375" style="16" customWidth="1"/>
    <col min="10" max="10" width="17.28125" style="16" bestFit="1" customWidth="1"/>
    <col min="11" max="12" width="9.7109375" style="16" customWidth="1"/>
    <col min="13" max="16384" width="9.140625" style="16" customWidth="1"/>
  </cols>
  <sheetData>
    <row r="1" spans="1:8" ht="13.5">
      <c r="A1" s="85"/>
      <c r="B1" s="140"/>
      <c r="C1" s="142"/>
      <c r="D1" s="131"/>
      <c r="E1" s="132"/>
      <c r="F1" s="132"/>
      <c r="G1" s="132"/>
      <c r="H1" s="133"/>
    </row>
    <row r="2" spans="1:8" ht="13.5">
      <c r="A2" s="71"/>
      <c r="B2" s="124" t="s">
        <v>157</v>
      </c>
      <c r="C2" s="126"/>
      <c r="D2" s="124" t="s">
        <v>14</v>
      </c>
      <c r="E2" s="125"/>
      <c r="F2" s="125"/>
      <c r="G2" s="125"/>
      <c r="H2" s="126"/>
    </row>
    <row r="3" spans="1:9" ht="13.5">
      <c r="A3" s="36"/>
      <c r="B3" s="124" t="s">
        <v>158</v>
      </c>
      <c r="C3" s="126"/>
      <c r="D3" s="124" t="s">
        <v>15</v>
      </c>
      <c r="E3" s="125"/>
      <c r="F3" s="125"/>
      <c r="G3" s="125"/>
      <c r="H3" s="126"/>
      <c r="I3" s="35"/>
    </row>
    <row r="4" spans="1:8" ht="13.5">
      <c r="A4" s="37"/>
      <c r="B4" s="121" t="s">
        <v>83</v>
      </c>
      <c r="C4" s="123"/>
      <c r="D4" s="13"/>
      <c r="E4" s="14"/>
      <c r="F4" s="14"/>
      <c r="G4" s="14"/>
      <c r="H4" s="15"/>
    </row>
    <row r="5" spans="1:9" ht="87.75" customHeight="1" thickBot="1">
      <c r="A5" s="38" t="s">
        <v>16</v>
      </c>
      <c r="B5" s="6" t="s">
        <v>84</v>
      </c>
      <c r="C5" s="6" t="s">
        <v>85</v>
      </c>
      <c r="D5" s="7" t="s">
        <v>23</v>
      </c>
      <c r="E5" s="7" t="s">
        <v>24</v>
      </c>
      <c r="F5" s="7" t="s">
        <v>30</v>
      </c>
      <c r="G5" s="7" t="s">
        <v>31</v>
      </c>
      <c r="H5" s="4" t="s">
        <v>25</v>
      </c>
      <c r="I5" s="17"/>
    </row>
    <row r="6" spans="1:9" ht="14.25" thickBot="1">
      <c r="A6" s="18"/>
      <c r="B6" s="19"/>
      <c r="C6" s="19"/>
      <c r="D6" s="19"/>
      <c r="E6" s="19"/>
      <c r="F6" s="19"/>
      <c r="G6" s="19"/>
      <c r="H6" s="20"/>
      <c r="I6" s="21"/>
    </row>
    <row r="7" spans="1:9" ht="13.5">
      <c r="A7" s="1" t="s">
        <v>91</v>
      </c>
      <c r="B7" s="26">
        <v>118</v>
      </c>
      <c r="C7" s="62">
        <v>33</v>
      </c>
      <c r="D7" s="27">
        <v>277</v>
      </c>
      <c r="E7" s="27">
        <v>4</v>
      </c>
      <c r="F7" s="56">
        <f>IF(E7&lt;&gt;0,E7+D7,"")</f>
        <v>281</v>
      </c>
      <c r="G7" s="27">
        <v>152</v>
      </c>
      <c r="H7" s="28">
        <f>IF(G7&lt;&gt;0,G7/F7,"")</f>
        <v>0.5409252669039146</v>
      </c>
      <c r="I7" s="21"/>
    </row>
    <row r="8" spans="1:9" ht="13.5">
      <c r="A8" s="1" t="s">
        <v>96</v>
      </c>
      <c r="B8" s="65">
        <v>69</v>
      </c>
      <c r="C8" s="100">
        <v>28</v>
      </c>
      <c r="D8" s="31">
        <v>236</v>
      </c>
      <c r="E8" s="31">
        <v>5</v>
      </c>
      <c r="F8" s="57">
        <f>IF(E8&lt;&gt;0,E8+D8,"")</f>
        <v>241</v>
      </c>
      <c r="G8" s="31">
        <v>102</v>
      </c>
      <c r="H8" s="28">
        <f>IF(G8&lt;&gt;0,G8/F8,"")</f>
        <v>0.42323651452282157</v>
      </c>
      <c r="I8" s="21"/>
    </row>
    <row r="9" spans="1:9" ht="13.5">
      <c r="A9" s="1" t="s">
        <v>103</v>
      </c>
      <c r="B9" s="65">
        <v>216</v>
      </c>
      <c r="C9" s="100">
        <v>49</v>
      </c>
      <c r="D9" s="31">
        <v>530</v>
      </c>
      <c r="E9" s="31">
        <v>9</v>
      </c>
      <c r="F9" s="57">
        <f>IF(E9&lt;&gt;0,E9+D9,"")</f>
        <v>539</v>
      </c>
      <c r="G9" s="31">
        <v>271</v>
      </c>
      <c r="H9" s="28">
        <f>IF(G9&lt;&gt;0,G9/F9,"")</f>
        <v>0.5027829313543599</v>
      </c>
      <c r="I9" s="21"/>
    </row>
    <row r="10" spans="1:9" ht="13.5">
      <c r="A10" s="1" t="s">
        <v>104</v>
      </c>
      <c r="B10" s="67">
        <v>13</v>
      </c>
      <c r="C10" s="101">
        <v>3</v>
      </c>
      <c r="D10" s="114"/>
      <c r="E10" s="114"/>
      <c r="F10" s="114"/>
      <c r="G10" s="31">
        <v>16</v>
      </c>
      <c r="H10" s="114"/>
      <c r="I10" s="43"/>
    </row>
    <row r="11" spans="1:8" ht="13.5">
      <c r="A11" s="9" t="s">
        <v>0</v>
      </c>
      <c r="B11" s="25">
        <f aca="true" t="shared" si="0" ref="B11:G11">SUM(B7:B10)</f>
        <v>416</v>
      </c>
      <c r="C11" s="25">
        <f t="shared" si="0"/>
        <v>113</v>
      </c>
      <c r="D11" s="25">
        <f t="shared" si="0"/>
        <v>1043</v>
      </c>
      <c r="E11" s="25">
        <f t="shared" si="0"/>
        <v>18</v>
      </c>
      <c r="F11" s="25">
        <f t="shared" si="0"/>
        <v>1061</v>
      </c>
      <c r="G11" s="25">
        <f t="shared" si="0"/>
        <v>541</v>
      </c>
      <c r="H11" s="109">
        <f>IF(G11&lt;&gt;0,G11/F11,"")</f>
        <v>0.5098963242224317</v>
      </c>
    </row>
    <row r="12" ht="13.5">
      <c r="A12" s="16"/>
    </row>
  </sheetData>
  <sheetProtection selectLockedCells="1"/>
  <mergeCells count="7">
    <mergeCell ref="D2:H2"/>
    <mergeCell ref="D3:H3"/>
    <mergeCell ref="B1:C1"/>
    <mergeCell ref="B2:C2"/>
    <mergeCell ref="B3:C3"/>
    <mergeCell ref="B4:C4"/>
    <mergeCell ref="D1:H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&amp;C&amp;"Helv,Bold"JEFFERSON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2014-05-27T15:38:29Z</cp:lastPrinted>
  <dcterms:created xsi:type="dcterms:W3CDTF">1998-04-10T16:02:13Z</dcterms:created>
  <dcterms:modified xsi:type="dcterms:W3CDTF">2014-05-28T22:15:35Z</dcterms:modified>
  <cp:category/>
  <cp:version/>
  <cp:contentType/>
  <cp:contentStatus/>
</cp:coreProperties>
</file>